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autoCompressPictures="0"/>
  <xr:revisionPtr revIDLastSave="19" documentId="11_EEAF5446B94A2AD5514DC45647B91BBB0159D7BD" xr6:coauthVersionLast="45" xr6:coauthVersionMax="45" xr10:uidLastSave="{DFACE8E9-1A18-4043-BE5F-AEABCC781D50}"/>
  <workbookProtection workbookPassword="B5FA" lockStructure="1"/>
  <bookViews>
    <workbookView xWindow="0" yWindow="0" windowWidth="25600" windowHeight="15520" tabRatio="500" firstSheet="1" xr2:uid="{00000000-000D-0000-FFFF-FFFF00000000}"/>
  </bookViews>
  <sheets>
    <sheet name="Estructura Básica PPI" sheetId="1" r:id="rId1"/>
    <sheet name="Consolidado PPI" sheetId="3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9" i="1" l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T4" i="3"/>
  <c r="AV33" i="1"/>
  <c r="AV34" i="1"/>
  <c r="AV35" i="1"/>
  <c r="AV36" i="1"/>
  <c r="AV37" i="1"/>
  <c r="AV38" i="1"/>
  <c r="AV39" i="1"/>
  <c r="AV40" i="1"/>
  <c r="AV41" i="1"/>
  <c r="AV42" i="1"/>
  <c r="AV43" i="1"/>
  <c r="AV44" i="1"/>
  <c r="AT5" i="3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T6" i="3"/>
  <c r="AV72" i="1"/>
  <c r="AV73" i="1"/>
  <c r="AV74" i="1"/>
  <c r="AV75" i="1"/>
  <c r="AV76" i="1"/>
  <c r="AV77" i="1"/>
  <c r="AV78" i="1"/>
  <c r="AV79" i="1"/>
  <c r="AT7" i="3"/>
  <c r="N87" i="1"/>
  <c r="Y87" i="1"/>
  <c r="AJ87" i="1"/>
  <c r="AU87" i="1"/>
  <c r="AV87" i="1"/>
  <c r="D88" i="1"/>
  <c r="Y88" i="1"/>
  <c r="AV88" i="1"/>
  <c r="N89" i="1"/>
  <c r="Y89" i="1"/>
  <c r="AJ89" i="1"/>
  <c r="AU89" i="1"/>
  <c r="AV89" i="1"/>
  <c r="AV90" i="1"/>
  <c r="AV91" i="1"/>
  <c r="AV92" i="1"/>
  <c r="AV93" i="1"/>
  <c r="AV94" i="1"/>
  <c r="AV96" i="1"/>
  <c r="AV97" i="1"/>
  <c r="AV98" i="1"/>
  <c r="AV99" i="1"/>
  <c r="AV100" i="1"/>
  <c r="AV101" i="1"/>
  <c r="AV102" i="1"/>
  <c r="AV103" i="1"/>
  <c r="AV104" i="1"/>
  <c r="AT8" i="3"/>
  <c r="AT9" i="3"/>
  <c r="AU26" i="1"/>
  <c r="AS4" i="3"/>
  <c r="AU44" i="1"/>
  <c r="AS5" i="3"/>
  <c r="AU64" i="1"/>
  <c r="AS6" i="3"/>
  <c r="AU79" i="1"/>
  <c r="AS7" i="3"/>
  <c r="AU104" i="1"/>
  <c r="AS8" i="3"/>
  <c r="AS9" i="3"/>
  <c r="AT26" i="1"/>
  <c r="AR4" i="3"/>
  <c r="AT44" i="1"/>
  <c r="AR5" i="3"/>
  <c r="AT64" i="1"/>
  <c r="AR6" i="3"/>
  <c r="AT79" i="1"/>
  <c r="AR7" i="3"/>
  <c r="AT104" i="1"/>
  <c r="AR8" i="3"/>
  <c r="AR9" i="3"/>
  <c r="AS26" i="1"/>
  <c r="AQ4" i="3"/>
  <c r="AS44" i="1"/>
  <c r="AQ5" i="3"/>
  <c r="AS64" i="1"/>
  <c r="AQ6" i="3"/>
  <c r="AS79" i="1"/>
  <c r="AQ7" i="3"/>
  <c r="AS104" i="1"/>
  <c r="AQ8" i="3"/>
  <c r="AQ9" i="3"/>
  <c r="AR26" i="1"/>
  <c r="AP4" i="3"/>
  <c r="AR44" i="1"/>
  <c r="AP5" i="3"/>
  <c r="AR64" i="1"/>
  <c r="AP6" i="3"/>
  <c r="AR79" i="1"/>
  <c r="AP7" i="3"/>
  <c r="AR104" i="1"/>
  <c r="AP8" i="3"/>
  <c r="AP9" i="3"/>
  <c r="AQ26" i="1"/>
  <c r="AO4" i="3"/>
  <c r="AQ44" i="1"/>
  <c r="AO5" i="3"/>
  <c r="AQ64" i="1"/>
  <c r="AO6" i="3"/>
  <c r="AQ79" i="1"/>
  <c r="AO7" i="3"/>
  <c r="AQ104" i="1"/>
  <c r="AO8" i="3"/>
  <c r="AO9" i="3"/>
  <c r="AP26" i="1"/>
  <c r="AN4" i="3"/>
  <c r="AP44" i="1"/>
  <c r="AN5" i="3"/>
  <c r="AP64" i="1"/>
  <c r="AN6" i="3"/>
  <c r="AP79" i="1"/>
  <c r="AN7" i="3"/>
  <c r="AP104" i="1"/>
  <c r="AN8" i="3"/>
  <c r="AN9" i="3"/>
  <c r="AO26" i="1"/>
  <c r="AM4" i="3"/>
  <c r="AO44" i="1"/>
  <c r="AM5" i="3"/>
  <c r="AO64" i="1"/>
  <c r="AM6" i="3"/>
  <c r="AO79" i="1"/>
  <c r="AM7" i="3"/>
  <c r="AO104" i="1"/>
  <c r="AM8" i="3"/>
  <c r="AM9" i="3"/>
  <c r="AN26" i="1"/>
  <c r="AL4" i="3"/>
  <c r="AN44" i="1"/>
  <c r="AL5" i="3"/>
  <c r="AN64" i="1"/>
  <c r="AL6" i="3"/>
  <c r="AN79" i="1"/>
  <c r="AL7" i="3"/>
  <c r="AN104" i="1"/>
  <c r="AL8" i="3"/>
  <c r="AL9" i="3"/>
  <c r="AM26" i="1"/>
  <c r="AK4" i="3"/>
  <c r="AM44" i="1"/>
  <c r="AK5" i="3"/>
  <c r="AM64" i="1"/>
  <c r="AK6" i="3"/>
  <c r="AM79" i="1"/>
  <c r="AK7" i="3"/>
  <c r="AM104" i="1"/>
  <c r="AK8" i="3"/>
  <c r="AK9" i="3"/>
  <c r="AL26" i="1"/>
  <c r="AJ4" i="3"/>
  <c r="AL44" i="1"/>
  <c r="AJ5" i="3"/>
  <c r="AL64" i="1"/>
  <c r="AJ6" i="3"/>
  <c r="AL79" i="1"/>
  <c r="AJ7" i="3"/>
  <c r="AL104" i="1"/>
  <c r="AJ8" i="3"/>
  <c r="AJ9" i="3"/>
  <c r="AK26" i="1"/>
  <c r="AI4" i="3"/>
  <c r="AK44" i="1"/>
  <c r="AI5" i="3"/>
  <c r="AK64" i="1"/>
  <c r="AI6" i="3"/>
  <c r="AK79" i="1"/>
  <c r="AI7" i="3"/>
  <c r="AK104" i="1"/>
  <c r="AI8" i="3"/>
  <c r="AI9" i="3"/>
  <c r="AJ26" i="1"/>
  <c r="AH4" i="3"/>
  <c r="AJ44" i="1"/>
  <c r="AH5" i="3"/>
  <c r="AJ64" i="1"/>
  <c r="AH6" i="3"/>
  <c r="AJ79" i="1"/>
  <c r="AH7" i="3"/>
  <c r="AJ104" i="1"/>
  <c r="AH8" i="3"/>
  <c r="AH9" i="3"/>
  <c r="AI26" i="1"/>
  <c r="AG4" i="3"/>
  <c r="AI44" i="1"/>
  <c r="AG5" i="3"/>
  <c r="AI64" i="1"/>
  <c r="AG6" i="3"/>
  <c r="AI79" i="1"/>
  <c r="AG7" i="3"/>
  <c r="AI104" i="1"/>
  <c r="AG8" i="3"/>
  <c r="AG9" i="3"/>
  <c r="AH26" i="1"/>
  <c r="AF4" i="3"/>
  <c r="AH44" i="1"/>
  <c r="AF5" i="3"/>
  <c r="AH64" i="1"/>
  <c r="AF6" i="3"/>
  <c r="AH79" i="1"/>
  <c r="AF7" i="3"/>
  <c r="AH104" i="1"/>
  <c r="AF8" i="3"/>
  <c r="AF9" i="3"/>
  <c r="AG26" i="1"/>
  <c r="AE4" i="3"/>
  <c r="AG44" i="1"/>
  <c r="AE5" i="3"/>
  <c r="AG64" i="1"/>
  <c r="AE6" i="3"/>
  <c r="AG79" i="1"/>
  <c r="AE7" i="3"/>
  <c r="AG104" i="1"/>
  <c r="AE8" i="3"/>
  <c r="AE9" i="3"/>
  <c r="AF26" i="1"/>
  <c r="AD4" i="3"/>
  <c r="AF44" i="1"/>
  <c r="AD5" i="3"/>
  <c r="AF64" i="1"/>
  <c r="AD6" i="3"/>
  <c r="AF79" i="1"/>
  <c r="AD7" i="3"/>
  <c r="AF104" i="1"/>
  <c r="AD8" i="3"/>
  <c r="AD9" i="3"/>
  <c r="AE26" i="1"/>
  <c r="AC4" i="3"/>
  <c r="AE44" i="1"/>
  <c r="AC5" i="3"/>
  <c r="AE64" i="1"/>
  <c r="AC6" i="3"/>
  <c r="AE79" i="1"/>
  <c r="AC7" i="3"/>
  <c r="AE104" i="1"/>
  <c r="AC8" i="3"/>
  <c r="AC9" i="3"/>
  <c r="AD26" i="1"/>
  <c r="AB4" i="3"/>
  <c r="AD44" i="1"/>
  <c r="AB5" i="3"/>
  <c r="AD64" i="1"/>
  <c r="AB6" i="3"/>
  <c r="AD79" i="1"/>
  <c r="AB7" i="3"/>
  <c r="AD104" i="1"/>
  <c r="AB8" i="3"/>
  <c r="AB9" i="3"/>
  <c r="AC26" i="1"/>
  <c r="AA4" i="3"/>
  <c r="AC44" i="1"/>
  <c r="AA5" i="3"/>
  <c r="AC64" i="1"/>
  <c r="AA6" i="3"/>
  <c r="AC79" i="1"/>
  <c r="AA7" i="3"/>
  <c r="AC104" i="1"/>
  <c r="AA8" i="3"/>
  <c r="AA9" i="3"/>
  <c r="AB26" i="1"/>
  <c r="Z4" i="3"/>
  <c r="AB44" i="1"/>
  <c r="Z5" i="3"/>
  <c r="AB64" i="1"/>
  <c r="Z6" i="3"/>
  <c r="AB79" i="1"/>
  <c r="Z7" i="3"/>
  <c r="AB104" i="1"/>
  <c r="Z8" i="3"/>
  <c r="Z9" i="3"/>
  <c r="AA26" i="1"/>
  <c r="Y4" i="3"/>
  <c r="AA44" i="1"/>
  <c r="Y5" i="3"/>
  <c r="AA64" i="1"/>
  <c r="Y6" i="3"/>
  <c r="AA79" i="1"/>
  <c r="Y7" i="3"/>
  <c r="AA104" i="1"/>
  <c r="Y8" i="3"/>
  <c r="Y9" i="3"/>
  <c r="Z26" i="1"/>
  <c r="X4" i="3"/>
  <c r="Z44" i="1"/>
  <c r="X5" i="3"/>
  <c r="Z64" i="1"/>
  <c r="X6" i="3"/>
  <c r="Z79" i="1"/>
  <c r="X7" i="3"/>
  <c r="Z104" i="1"/>
  <c r="X8" i="3"/>
  <c r="X9" i="3"/>
  <c r="Y26" i="1"/>
  <c r="W4" i="3"/>
  <c r="Y44" i="1"/>
  <c r="W5" i="3"/>
  <c r="Y64" i="1"/>
  <c r="W6" i="3"/>
  <c r="Y79" i="1"/>
  <c r="W7" i="3"/>
  <c r="Y104" i="1"/>
  <c r="W8" i="3"/>
  <c r="W9" i="3"/>
  <c r="X26" i="1"/>
  <c r="V4" i="3"/>
  <c r="X44" i="1"/>
  <c r="V5" i="3"/>
  <c r="X64" i="1"/>
  <c r="V6" i="3"/>
  <c r="X79" i="1"/>
  <c r="V7" i="3"/>
  <c r="X104" i="1"/>
  <c r="V8" i="3"/>
  <c r="V9" i="3"/>
  <c r="W26" i="1"/>
  <c r="U4" i="3"/>
  <c r="W44" i="1"/>
  <c r="U5" i="3"/>
  <c r="W64" i="1"/>
  <c r="U6" i="3"/>
  <c r="W79" i="1"/>
  <c r="U7" i="3"/>
  <c r="W104" i="1"/>
  <c r="U8" i="3"/>
  <c r="U9" i="3"/>
  <c r="V26" i="1"/>
  <c r="T4" i="3"/>
  <c r="V44" i="1"/>
  <c r="T5" i="3"/>
  <c r="V64" i="1"/>
  <c r="T6" i="3"/>
  <c r="V79" i="1"/>
  <c r="T7" i="3"/>
  <c r="V104" i="1"/>
  <c r="T8" i="3"/>
  <c r="T9" i="3"/>
  <c r="U26" i="1"/>
  <c r="S4" i="3"/>
  <c r="U44" i="1"/>
  <c r="S5" i="3"/>
  <c r="U64" i="1"/>
  <c r="S6" i="3"/>
  <c r="U79" i="1"/>
  <c r="S7" i="3"/>
  <c r="U104" i="1"/>
  <c r="S8" i="3"/>
  <c r="S9" i="3"/>
  <c r="T26" i="1"/>
  <c r="R4" i="3"/>
  <c r="T44" i="1"/>
  <c r="R5" i="3"/>
  <c r="T64" i="1"/>
  <c r="R6" i="3"/>
  <c r="T79" i="1"/>
  <c r="R7" i="3"/>
  <c r="T104" i="1"/>
  <c r="R8" i="3"/>
  <c r="R9" i="3"/>
  <c r="S26" i="1"/>
  <c r="Q4" i="3"/>
  <c r="S44" i="1"/>
  <c r="Q5" i="3"/>
  <c r="S64" i="1"/>
  <c r="Q6" i="3"/>
  <c r="S79" i="1"/>
  <c r="Q7" i="3"/>
  <c r="S104" i="1"/>
  <c r="Q8" i="3"/>
  <c r="Q9" i="3"/>
  <c r="R26" i="1"/>
  <c r="P4" i="3"/>
  <c r="R44" i="1"/>
  <c r="P5" i="3"/>
  <c r="R64" i="1"/>
  <c r="P6" i="3"/>
  <c r="R79" i="1"/>
  <c r="P7" i="3"/>
  <c r="R104" i="1"/>
  <c r="P8" i="3"/>
  <c r="P9" i="3"/>
  <c r="Q26" i="1"/>
  <c r="O4" i="3"/>
  <c r="Q44" i="1"/>
  <c r="O5" i="3"/>
  <c r="Q64" i="1"/>
  <c r="O6" i="3"/>
  <c r="Q79" i="1"/>
  <c r="O7" i="3"/>
  <c r="Q104" i="1"/>
  <c r="O8" i="3"/>
  <c r="O9" i="3"/>
  <c r="P26" i="1"/>
  <c r="N4" i="3"/>
  <c r="P44" i="1"/>
  <c r="N5" i="3"/>
  <c r="P64" i="1"/>
  <c r="N6" i="3"/>
  <c r="P79" i="1"/>
  <c r="N7" i="3"/>
  <c r="P104" i="1"/>
  <c r="N8" i="3"/>
  <c r="N9" i="3"/>
  <c r="O26" i="1"/>
  <c r="M4" i="3"/>
  <c r="O44" i="1"/>
  <c r="M5" i="3"/>
  <c r="O64" i="1"/>
  <c r="M6" i="3"/>
  <c r="O79" i="1"/>
  <c r="M7" i="3"/>
  <c r="O104" i="1"/>
  <c r="M8" i="3"/>
  <c r="M9" i="3"/>
  <c r="N26" i="1"/>
  <c r="L4" i="3"/>
  <c r="N44" i="1"/>
  <c r="L5" i="3"/>
  <c r="N64" i="1"/>
  <c r="L6" i="3"/>
  <c r="N79" i="1"/>
  <c r="L7" i="3"/>
  <c r="N104" i="1"/>
  <c r="L8" i="3"/>
  <c r="L9" i="3"/>
  <c r="M26" i="1"/>
  <c r="K4" i="3"/>
  <c r="M44" i="1"/>
  <c r="K5" i="3"/>
  <c r="M64" i="1"/>
  <c r="K6" i="3"/>
  <c r="M79" i="1"/>
  <c r="K7" i="3"/>
  <c r="M104" i="1"/>
  <c r="K8" i="3"/>
  <c r="K9" i="3"/>
  <c r="L26" i="1"/>
  <c r="J4" i="3"/>
  <c r="L44" i="1"/>
  <c r="J5" i="3"/>
  <c r="L64" i="1"/>
  <c r="J6" i="3"/>
  <c r="L79" i="1"/>
  <c r="J7" i="3"/>
  <c r="L104" i="1"/>
  <c r="J8" i="3"/>
  <c r="J9" i="3"/>
  <c r="K26" i="1"/>
  <c r="I4" i="3"/>
  <c r="K44" i="1"/>
  <c r="I5" i="3"/>
  <c r="K64" i="1"/>
  <c r="I6" i="3"/>
  <c r="K79" i="1"/>
  <c r="I7" i="3"/>
  <c r="K104" i="1"/>
  <c r="I8" i="3"/>
  <c r="I9" i="3"/>
  <c r="J26" i="1"/>
  <c r="H4" i="3"/>
  <c r="J44" i="1"/>
  <c r="H5" i="3"/>
  <c r="J64" i="1"/>
  <c r="H6" i="3"/>
  <c r="J79" i="1"/>
  <c r="H7" i="3"/>
  <c r="J104" i="1"/>
  <c r="H8" i="3"/>
  <c r="H9" i="3"/>
  <c r="I26" i="1"/>
  <c r="G4" i="3"/>
  <c r="I44" i="1"/>
  <c r="G5" i="3"/>
  <c r="I64" i="1"/>
  <c r="G6" i="3"/>
  <c r="I79" i="1"/>
  <c r="G7" i="3"/>
  <c r="I104" i="1"/>
  <c r="G8" i="3"/>
  <c r="G9" i="3"/>
  <c r="H26" i="1"/>
  <c r="F4" i="3"/>
  <c r="H44" i="1"/>
  <c r="F5" i="3"/>
  <c r="H64" i="1"/>
  <c r="F6" i="3"/>
  <c r="H79" i="1"/>
  <c r="F7" i="3"/>
  <c r="H104" i="1"/>
  <c r="F8" i="3"/>
  <c r="F9" i="3"/>
  <c r="G26" i="1"/>
  <c r="E4" i="3"/>
  <c r="G44" i="1"/>
  <c r="E5" i="3"/>
  <c r="G64" i="1"/>
  <c r="E6" i="3"/>
  <c r="G79" i="1"/>
  <c r="E7" i="3"/>
  <c r="G104" i="1"/>
  <c r="E8" i="3"/>
  <c r="E9" i="3"/>
  <c r="F26" i="1"/>
  <c r="D4" i="3"/>
  <c r="F44" i="1"/>
  <c r="D5" i="3"/>
  <c r="F64" i="1"/>
  <c r="D6" i="3"/>
  <c r="F79" i="1"/>
  <c r="D7" i="3"/>
  <c r="F104" i="1"/>
  <c r="D8" i="3"/>
  <c r="D9" i="3"/>
  <c r="E26" i="1"/>
  <c r="C4" i="3"/>
  <c r="E44" i="1"/>
  <c r="C5" i="3"/>
  <c r="E64" i="1"/>
  <c r="C6" i="3"/>
  <c r="E79" i="1"/>
  <c r="C7" i="3"/>
  <c r="E104" i="1"/>
  <c r="C8" i="3"/>
  <c r="C9" i="3"/>
  <c r="D26" i="1"/>
  <c r="B4" i="3"/>
  <c r="D44" i="1"/>
  <c r="B5" i="3"/>
  <c r="D64" i="1"/>
  <c r="B6" i="3"/>
  <c r="D79" i="1"/>
  <c r="B7" i="3"/>
  <c r="D104" i="1"/>
  <c r="B8" i="3"/>
  <c r="B9" i="3"/>
  <c r="A8" i="3"/>
  <c r="A7" i="3"/>
  <c r="A6" i="3"/>
  <c r="A5" i="3"/>
  <c r="A4" i="3"/>
  <c r="F109" i="1"/>
  <c r="F110" i="1"/>
  <c r="F111" i="1"/>
  <c r="F112" i="1"/>
  <c r="F113" i="1"/>
  <c r="F114" i="1"/>
  <c r="E109" i="1"/>
  <c r="E110" i="1"/>
  <c r="E111" i="1"/>
  <c r="E112" i="1"/>
  <c r="E113" i="1"/>
  <c r="E114" i="1"/>
  <c r="D109" i="1"/>
  <c r="D110" i="1"/>
  <c r="D111" i="1"/>
  <c r="D112" i="1"/>
  <c r="D113" i="1"/>
  <c r="D114" i="1"/>
  <c r="C110" i="1"/>
  <c r="C111" i="1"/>
  <c r="C112" i="1"/>
  <c r="C113" i="1"/>
  <c r="C114" i="1"/>
</calcChain>
</file>

<file path=xl/sharedStrings.xml><?xml version="1.0" encoding="utf-8"?>
<sst xmlns="http://schemas.openxmlformats.org/spreadsheetml/2006/main" count="574" uniqueCount="128">
  <si>
    <t>Formato: Plan Plurianual de inversiones 2020 - 2023</t>
  </si>
  <si>
    <t xml:space="preserve">Departamento:  </t>
  </si>
  <si>
    <t>Valle del Cauca</t>
  </si>
  <si>
    <t>Nota: Tenga en cuenta que el total estimado de recursos para el cuatrenio debe ser igual o menor a la capacidad de inversión que se cálculo a través del digóstico financiero. Puede hacer uso de la información disponible en el KPT alerta indicativa del KPT y el plan financiero del MFMP.</t>
  </si>
  <si>
    <t>Municipio:</t>
  </si>
  <si>
    <t>Palmira</t>
  </si>
  <si>
    <t>Línea Estrategica 1</t>
  </si>
  <si>
    <t>Palmira, Territorio Participativo, Inclusivo y Erradicador de la Pobreza.</t>
  </si>
  <si>
    <t>Fuentes  (millones $ de 2020)</t>
  </si>
  <si>
    <t>Sector</t>
  </si>
  <si>
    <t>Programa</t>
  </si>
  <si>
    <t>TOTAL 2020 - 2023</t>
  </si>
  <si>
    <t>Ingresos Corrientes de Libre Destinación - ICLD</t>
  </si>
  <si>
    <t>Ingresos Corrientes de Destinación Específica - ICDE</t>
  </si>
  <si>
    <t>SGP Educación</t>
  </si>
  <si>
    <t>SGP Salud</t>
  </si>
  <si>
    <t>SGP Agua Potable y Saneamiento Básico</t>
  </si>
  <si>
    <t>SGP Propósito General</t>
  </si>
  <si>
    <t>SGP Asignaciones Especiales</t>
  </si>
  <si>
    <t>Sistema General de Regalías - SGR</t>
  </si>
  <si>
    <t>Cofinanciación</t>
  </si>
  <si>
    <t>Crédito</t>
  </si>
  <si>
    <t>Otros</t>
  </si>
  <si>
    <t>Educación</t>
  </si>
  <si>
    <t>Educación de Calidad, desde cero y para toda la vida</t>
  </si>
  <si>
    <t>$ -</t>
  </si>
  <si>
    <t>Camino a la escuela con mejor acceso y permanencia</t>
  </si>
  <si>
    <t>Mi hoy es mi futuro</t>
  </si>
  <si>
    <t>Sector Territorio Saludable y Sostenible</t>
  </si>
  <si>
    <t>Palmira un Territorio con Salud Pa' Todos</t>
  </si>
  <si>
    <t>Palmira un Territorio con Aseguramiento Pa' Todos</t>
  </si>
  <si>
    <t>Sector Deporte, Recreación y Actividad Física</t>
  </si>
  <si>
    <t xml:space="preserve">La MoVida Palmira Pa´lante </t>
  </si>
  <si>
    <t>Somos Palmira Pa´lante</t>
  </si>
  <si>
    <t>Sector Cultura</t>
  </si>
  <si>
    <t>Cultura, escenario participativo de ciudad</t>
  </si>
  <si>
    <t>Patrimonio, base de la identidad palmirana</t>
  </si>
  <si>
    <t>Palmira con gestión cultural innovadora</t>
  </si>
  <si>
    <t>Economía creativa para la inclusión social</t>
  </si>
  <si>
    <t>Sector Inclusión Social</t>
  </si>
  <si>
    <t>Palmira se la juega por el buen vivir y el goce pleno de derechos en la primera infancia, infancia, adolescencia y juventud</t>
  </si>
  <si>
    <t>Palmira le apuesta a la inclusión social</t>
  </si>
  <si>
    <t>Apuestas para el empoderamiento social y político de la comunidad palmirana</t>
  </si>
  <si>
    <t>Innovación y fortalecimiento de la gestión del servicio social</t>
  </si>
  <si>
    <t>Sector Participación Comunitaria</t>
  </si>
  <si>
    <t>Palmira participa en la transformación de sus territorios a través de redes solidarias</t>
  </si>
  <si>
    <t>Linea Estrategica 2</t>
  </si>
  <si>
    <t>Palmira, Territorio Competitivo y con Oportunidades.</t>
  </si>
  <si>
    <t>Sector Planeación y Desarrollo Socioeconómico</t>
  </si>
  <si>
    <t>Planificación prospectiva basada en información</t>
  </si>
  <si>
    <t>Transformación Digital y explotación de datos</t>
  </si>
  <si>
    <t>Sector Formalización y Empleo</t>
  </si>
  <si>
    <t>Ecosistema de empleabilidad y emprendimiento</t>
  </si>
  <si>
    <t>Sector Industria, Comercio y Turismo</t>
  </si>
  <si>
    <t>Impulso al desarrollo económico</t>
  </si>
  <si>
    <t>Sector Ciencia, Tecnología e Innovación</t>
  </si>
  <si>
    <t>Generación y apropiación de conocimiento</t>
  </si>
  <si>
    <t>Promoción de la CTeI</t>
  </si>
  <si>
    <t>Sector Agropecuario</t>
  </si>
  <si>
    <t>Servicios financieros y gestión del riesgo para las actividades agropecuarias y rurales</t>
  </si>
  <si>
    <t>Inclusión productiva de pequeños productores rurales</t>
  </si>
  <si>
    <t>Innovaciona agropecuaria</t>
  </si>
  <si>
    <t>Infraestructura productiva y comercialización</t>
  </si>
  <si>
    <t>Restitucion de Tierras</t>
  </si>
  <si>
    <t>Linea Estrategica 3</t>
  </si>
  <si>
    <t>Palmira, Territorio Resiliente y Sostenible.</t>
  </si>
  <si>
    <t>Sector Ambiente y Desarrollo Sostenible</t>
  </si>
  <si>
    <t>Páramos y Ecosistemas Estratégicos para la Vida: Palmira Reverdece y Pa´Lante</t>
  </si>
  <si>
    <t>Cultura Ambiental y Pa´Lante</t>
  </si>
  <si>
    <t>Palmira Sostenible y Pa´Lante</t>
  </si>
  <si>
    <t>Gobernanza Ambiental</t>
  </si>
  <si>
    <t>Palmira Aprovechando y Pa’ Lante</t>
  </si>
  <si>
    <t>Protección y bienestar animal</t>
  </si>
  <si>
    <t>Sector Vivienda Sostenible, Saneamiento Básico y Servicios Públicos</t>
  </si>
  <si>
    <t>Vivienda digna y sostenible</t>
  </si>
  <si>
    <t>Gestión Integral de Servicios para el Saneamiento Básico</t>
  </si>
  <si>
    <t>Gestión Integral de Servicios de Energía y Alumbrado Público</t>
  </si>
  <si>
    <t>Sector Gestión del Riesgo</t>
  </si>
  <si>
    <t>Prevención y mitigación del riesgo de desastres.</t>
  </si>
  <si>
    <t>Ordenamiento ambiental territorial para la reducción del riesgo</t>
  </si>
  <si>
    <t>Gestión del riesgo de desastres desde el sector defensa y seguridad.</t>
  </si>
  <si>
    <t>Gestión del cambio climático para un desarrollo bajo en carbono y resiliente al clima.</t>
  </si>
  <si>
    <t>Linea Estrategica 4</t>
  </si>
  <si>
    <t>Palmira, Territorio Planificado, Ordenado y Conectado.</t>
  </si>
  <si>
    <t>Sector Ordenamiento Territorial</t>
  </si>
  <si>
    <t>Palmira planea su futuro Territorial</t>
  </si>
  <si>
    <t>Sector Integración Territorial: Movilidad e
Infraestructura</t>
  </si>
  <si>
    <t>Movilidad Planificada e Inteligente</t>
  </si>
  <si>
    <t>Movilidad orientada a la Integración Regional</t>
  </si>
  <si>
    <t>Movilidad segura, inclusiva y sostenible</t>
  </si>
  <si>
    <t>Sector Espacio Público Integrado, Ordenado y Accesible</t>
  </si>
  <si>
    <t>Espacio Público Vivo</t>
  </si>
  <si>
    <t>Espacio Público para todos, mejorado y bien mantenido</t>
  </si>
  <si>
    <t>Espacio Público, Orden y Control</t>
  </si>
  <si>
    <t>…</t>
  </si>
  <si>
    <t>Linea Estrategica 5</t>
  </si>
  <si>
    <t>Palmira, Territorio Seguro, Abierto y Bien Gobernado.</t>
  </si>
  <si>
    <t>Sector Seguridad y Prevención Social de la
Violencia</t>
  </si>
  <si>
    <t>Palmira Segura</t>
  </si>
  <si>
    <t>Palmira Social con Ciudadanía Corresponsable y Articulada (Modelo de Prevención Social de la Violencia)</t>
  </si>
  <si>
    <t>Palmira Inteligente para la Toma de Decisiones</t>
  </si>
  <si>
    <t>Sector Justicia, Convivencia y Derechos Humanos</t>
  </si>
  <si>
    <t>Promoción de paz y Derechos humanos</t>
  </si>
  <si>
    <t>Justicia y restauración de derechos</t>
  </si>
  <si>
    <t>Gobierno eficiente y cercano a la ciudadanía</t>
  </si>
  <si>
    <t>Sector Ciudad Inteligente, Buen Gobierno y
Transparencia</t>
  </si>
  <si>
    <t>Automatización de Trámites</t>
  </si>
  <si>
    <t>Canales de Comunicación Efectiva y de Rendición de Cuentas</t>
  </si>
  <si>
    <t>Estrategias de Contratación Abierta</t>
  </si>
  <si>
    <t>Sector Gestión Moderna</t>
  </si>
  <si>
    <t>Desarrollo Tecnológico para el Fortalecimiento Institucional</t>
  </si>
  <si>
    <t>Servidores Públicos Competentes y con Cultura Organizacional</t>
  </si>
  <si>
    <t>Espacio y Recursos Físicos Modernos para Mejorar la Gestión</t>
  </si>
  <si>
    <t>Prevención del Daño Antijurídico</t>
  </si>
  <si>
    <t>Responsabilidad Fiscal</t>
  </si>
  <si>
    <t>Fortalecimiento de la gestión fiscal del municipio</t>
  </si>
  <si>
    <t>Fortalecimiento Estratégico de la Alta Dirección</t>
  </si>
  <si>
    <t>Vigilancia y Control</t>
  </si>
  <si>
    <t>Fuentes (millones $ )</t>
  </si>
  <si>
    <t>Líneas</t>
  </si>
  <si>
    <t>Palmira, Territorio Participativo, Inclusivo y Erradicador de Pobreza</t>
  </si>
  <si>
    <t>Palmira, Territorio Competitivo y con Oportunidades</t>
  </si>
  <si>
    <t>Palmira, Territorio Resiliente y Sostenible</t>
  </si>
  <si>
    <t>Palmira, Territorio Planificado, Ordenado y Conectado</t>
  </si>
  <si>
    <t>Palmira, Territorio Seguro, Abierto y Bien Gobernado</t>
  </si>
  <si>
    <t>TOTAL</t>
  </si>
  <si>
    <t>Línea Estratégica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</si>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</sst>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_-&quot;$&quot;* \-#,##0.00_-;_-&quot;$&quot;* &quot;-&quot;??_-;_-@"/>
  </numFmts>
  <fonts count="10" x14ac:knownFonts="1">
    <font>
      <sz val="11"/>
      <color theme="1"/>
      <name val="Arial"/>
    </font>
    <font>
      <sz val="11"/>
      <color theme="1"/>
      <name val="Helvetica Neue"/>
    </font>
    <font>
      <sz val="11"/>
      <color rgb="FF000000"/>
      <name val="Helvetica Neue"/>
    </font>
    <font>
      <sz val="11"/>
      <color theme="0"/>
      <name val="Helvetica Neue"/>
    </font>
    <font>
      <sz val="11"/>
      <color rgb="FF1C2F33"/>
      <name val="Helvetica Neue"/>
    </font>
    <font>
      <sz val="11"/>
      <color rgb="FFFFFFFF"/>
      <name val="Helvetica Neue"/>
    </font>
    <font>
      <sz val="11"/>
      <name val="Arial"/>
    </font>
    <font>
      <sz val="11"/>
      <color rgb="FF404040"/>
      <name val="Helvetica Neue"/>
    </font>
    <font>
      <sz val="11"/>
      <color rgb="FF434343"/>
      <name val="Helvetica Neue"/>
    </font>
    <font>
      <sz val="11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9727F"/>
        <bgColor rgb="FF39727F"/>
      </patternFill>
    </fill>
    <fill>
      <patternFill patternType="solid">
        <fgColor rgb="FF6EBACC"/>
        <bgColor rgb="FF6EBACC"/>
      </patternFill>
    </fill>
    <fill>
      <patternFill patternType="solid">
        <fgColor rgb="FF7BCBE5"/>
        <bgColor rgb="FF7BCBE5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9727F"/>
      </left>
      <right/>
      <top style="thin">
        <color rgb="FF39727F"/>
      </top>
      <bottom/>
      <diagonal/>
    </border>
    <border>
      <left/>
      <right/>
      <top style="thin">
        <color rgb="FF39727F"/>
      </top>
      <bottom/>
      <diagonal/>
    </border>
    <border>
      <left/>
      <right style="thin">
        <color rgb="FF39727F"/>
      </right>
      <top style="thin">
        <color rgb="FF39727F"/>
      </top>
      <bottom/>
      <diagonal/>
    </border>
    <border>
      <left style="thin">
        <color rgb="FF39727F"/>
      </left>
      <right/>
      <top/>
      <bottom style="thin">
        <color rgb="FF39727F"/>
      </bottom>
      <diagonal/>
    </border>
    <border>
      <left/>
      <right/>
      <top/>
      <bottom style="thin">
        <color rgb="FF39727F"/>
      </bottom>
      <diagonal/>
    </border>
    <border>
      <left/>
      <right style="thin">
        <color rgb="FF39727F"/>
      </right>
      <top/>
      <bottom style="thin">
        <color rgb="FF3972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" fillId="6" borderId="0" xfId="0" applyFont="1" applyFill="1" applyAlignment="1">
      <alignment vertical="center"/>
    </xf>
    <xf numFmtId="164" fontId="1" fillId="6" borderId="0" xfId="0" applyNumberFormat="1" applyFont="1" applyFill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center" wrapText="1"/>
    </xf>
    <xf numFmtId="164" fontId="1" fillId="0" borderId="0" xfId="0" applyNumberFormat="1" applyFont="1" applyAlignment="1"/>
    <xf numFmtId="164" fontId="9" fillId="7" borderId="0" xfId="0" applyNumberFormat="1" applyFont="1" applyFill="1" applyAlignment="1"/>
    <xf numFmtId="164" fontId="2" fillId="0" borderId="11" xfId="0" applyNumberFormat="1" applyFont="1" applyBorder="1" applyAlignment="1">
      <alignment horizontal="left"/>
    </xf>
    <xf numFmtId="164" fontId="2" fillId="0" borderId="23" xfId="0" applyNumberFormat="1" applyFont="1" applyBorder="1" applyAlignment="1"/>
    <xf numFmtId="164" fontId="2" fillId="0" borderId="7" xfId="0" applyNumberFormat="1" applyFont="1" applyBorder="1" applyAlignment="1"/>
    <xf numFmtId="0" fontId="2" fillId="8" borderId="0" xfId="0" applyFont="1" applyFill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64" fontId="1" fillId="8" borderId="1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7" xfId="0" applyFont="1" applyBorder="1" applyAlignment="1"/>
    <xf numFmtId="0" fontId="4" fillId="5" borderId="2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4" fillId="4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7" xfId="0" applyFont="1" applyBorder="1" applyAlignment="1"/>
    <xf numFmtId="0" fontId="8" fillId="0" borderId="9" xfId="0" applyFont="1" applyBorder="1" applyAlignment="1">
      <alignment horizontal="left" vertical="center" wrapText="1"/>
    </xf>
    <xf numFmtId="0" fontId="6" fillId="0" borderId="19" xfId="0" applyFont="1" applyBorder="1" applyAlignment="1"/>
    <xf numFmtId="0" fontId="6" fillId="0" borderId="12" xfId="0" applyFont="1" applyBorder="1" applyAlignment="1"/>
    <xf numFmtId="0" fontId="5" fillId="3" borderId="2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/>
    <xf numFmtId="0" fontId="4" fillId="5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1" fillId="0" borderId="9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6" fillId="0" borderId="30" xfId="0" applyFont="1" applyBorder="1" applyAlignment="1"/>
    <xf numFmtId="0" fontId="5" fillId="3" borderId="2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285750</xdr:rowOff>
    </xdr:from>
    <xdr:ext cx="57912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0</xdr:row>
      <xdr:rowOff>257175</xdr:rowOff>
    </xdr:from>
    <xdr:ext cx="1552575" cy="7429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34"/>
  <sheetViews>
    <sheetView tabSelected="1" topLeftCell="B101" workbookViewId="0">
      <selection activeCell="D111" sqref="D111"/>
    </sheetView>
  </sheetViews>
  <sheetFormatPr defaultColWidth="12.625" defaultRowHeight="15" customHeight="1" x14ac:dyDescent="0.15"/>
  <cols>
    <col min="1" max="1" width="38.37109375" customWidth="1"/>
    <col min="2" max="2" width="54.4296875" customWidth="1"/>
    <col min="3" max="3" width="35.05859375" customWidth="1"/>
    <col min="4" max="4" width="20.9609375" customWidth="1"/>
    <col min="5" max="5" width="21.0859375" customWidth="1"/>
    <col min="6" max="6" width="20.71484375" customWidth="1"/>
    <col min="7" max="7" width="18.265625" customWidth="1"/>
    <col min="8" max="8" width="16.91796875" bestFit="1" customWidth="1"/>
    <col min="9" max="9" width="19.12109375" bestFit="1" customWidth="1"/>
    <col min="10" max="10" width="17.40625" bestFit="1" customWidth="1"/>
    <col min="11" max="11" width="11.64453125" customWidth="1"/>
    <col min="12" max="12" width="17.0390625" customWidth="1"/>
    <col min="13" max="13" width="9.9296875" customWidth="1"/>
    <col min="14" max="14" width="19.3671875" customWidth="1"/>
    <col min="15" max="47" width="20.10546875" customWidth="1"/>
    <col min="48" max="48" width="18.75390625" customWidth="1"/>
    <col min="49" max="65" width="10.05078125" customWidth="1"/>
  </cols>
  <sheetData>
    <row r="1" spans="1:65" ht="92.25" customHeight="1" x14ac:dyDescent="0.15">
      <c r="A1" s="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</row>
    <row r="2" spans="1:65" ht="27.75" customHeight="1" x14ac:dyDescent="0.15">
      <c r="A2" s="2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</row>
    <row r="3" spans="1:65" ht="15" customHeight="1" x14ac:dyDescent="0.15">
      <c r="A3" s="2"/>
      <c r="B3" s="23" t="s">
        <v>1</v>
      </c>
      <c r="C3" s="23" t="s">
        <v>2</v>
      </c>
      <c r="D3" s="23"/>
      <c r="E3" s="23"/>
      <c r="F3" s="23"/>
      <c r="G3" s="72" t="s">
        <v>3</v>
      </c>
      <c r="H3" s="73"/>
      <c r="I3" s="73"/>
      <c r="J3" s="73"/>
      <c r="K3" s="73"/>
      <c r="L3" s="73"/>
      <c r="M3" s="73"/>
      <c r="N3" s="73"/>
      <c r="O3" s="73"/>
      <c r="P3" s="73"/>
      <c r="Q3" s="74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</row>
    <row r="4" spans="1:65" ht="13.5" customHeight="1" x14ac:dyDescent="0.15">
      <c r="A4" s="2"/>
      <c r="B4" s="23" t="s">
        <v>4</v>
      </c>
      <c r="C4" s="23" t="s">
        <v>5</v>
      </c>
      <c r="D4" s="23"/>
      <c r="E4" s="23"/>
      <c r="F4" s="23"/>
      <c r="G4" s="75"/>
      <c r="H4" s="76"/>
      <c r="I4" s="76"/>
      <c r="J4" s="76"/>
      <c r="K4" s="76"/>
      <c r="L4" s="76"/>
      <c r="M4" s="76"/>
      <c r="N4" s="76"/>
      <c r="O4" s="76"/>
      <c r="P4" s="76"/>
      <c r="Q4" s="7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</row>
    <row r="5" spans="1:65" ht="13.5" customHeight="1" x14ac:dyDescent="0.15">
      <c r="A5" s="7"/>
      <c r="B5" s="59" t="s">
        <v>6</v>
      </c>
      <c r="C5" s="70" t="s">
        <v>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</row>
    <row r="6" spans="1:65" ht="14.25" customHeight="1" x14ac:dyDescent="0.15">
      <c r="A6" s="7"/>
      <c r="B6" s="60"/>
      <c r="C6" s="71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</row>
    <row r="7" spans="1:65" ht="19.5" customHeight="1" x14ac:dyDescent="0.15">
      <c r="A7" s="78"/>
      <c r="B7" s="49"/>
      <c r="C7" s="49"/>
      <c r="D7" s="57" t="s">
        <v>8</v>
      </c>
      <c r="E7" s="49"/>
      <c r="F7" s="49"/>
      <c r="G7" s="49"/>
      <c r="H7" s="49"/>
      <c r="I7" s="49"/>
      <c r="J7" s="49"/>
      <c r="K7" s="49"/>
      <c r="L7" s="49"/>
      <c r="M7" s="49"/>
      <c r="N7" s="50"/>
      <c r="O7" s="57" t="s">
        <v>8</v>
      </c>
      <c r="P7" s="49"/>
      <c r="Q7" s="49"/>
      <c r="R7" s="49"/>
      <c r="S7" s="49"/>
      <c r="T7" s="49"/>
      <c r="U7" s="49"/>
      <c r="V7" s="49"/>
      <c r="W7" s="49"/>
      <c r="X7" s="49"/>
      <c r="Y7" s="50"/>
      <c r="Z7" s="57" t="s">
        <v>8</v>
      </c>
      <c r="AA7" s="49"/>
      <c r="AB7" s="49"/>
      <c r="AC7" s="49"/>
      <c r="AD7" s="49"/>
      <c r="AE7" s="49"/>
      <c r="AF7" s="49"/>
      <c r="AG7" s="49"/>
      <c r="AH7" s="49"/>
      <c r="AI7" s="49"/>
      <c r="AJ7" s="50"/>
      <c r="AK7" s="57" t="s">
        <v>8</v>
      </c>
      <c r="AL7" s="49"/>
      <c r="AM7" s="49"/>
      <c r="AN7" s="49"/>
      <c r="AO7" s="49"/>
      <c r="AP7" s="49"/>
      <c r="AQ7" s="49"/>
      <c r="AR7" s="49"/>
      <c r="AS7" s="49"/>
      <c r="AT7" s="49"/>
      <c r="AU7" s="50"/>
      <c r="AV7" s="8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</row>
    <row r="8" spans="1:65" ht="13.5" customHeight="1" x14ac:dyDescent="0.15">
      <c r="A8" s="65" t="s">
        <v>9</v>
      </c>
      <c r="B8" s="38" t="s">
        <v>10</v>
      </c>
      <c r="C8" s="39"/>
      <c r="D8" s="48">
        <v>2020</v>
      </c>
      <c r="E8" s="49"/>
      <c r="F8" s="49"/>
      <c r="G8" s="49"/>
      <c r="H8" s="49"/>
      <c r="I8" s="49"/>
      <c r="J8" s="49"/>
      <c r="K8" s="49"/>
      <c r="L8" s="49"/>
      <c r="M8" s="49"/>
      <c r="N8" s="50"/>
      <c r="O8" s="48">
        <v>2021</v>
      </c>
      <c r="P8" s="49"/>
      <c r="Q8" s="49"/>
      <c r="R8" s="49"/>
      <c r="S8" s="49"/>
      <c r="T8" s="49"/>
      <c r="U8" s="49"/>
      <c r="V8" s="49"/>
      <c r="W8" s="49"/>
      <c r="X8" s="49"/>
      <c r="Y8" s="50"/>
      <c r="Z8" s="48">
        <v>2022</v>
      </c>
      <c r="AA8" s="49"/>
      <c r="AB8" s="49"/>
      <c r="AC8" s="49"/>
      <c r="AD8" s="49"/>
      <c r="AE8" s="49"/>
      <c r="AF8" s="49"/>
      <c r="AG8" s="49"/>
      <c r="AH8" s="49"/>
      <c r="AI8" s="49"/>
      <c r="AJ8" s="50"/>
      <c r="AK8" s="48">
        <v>2023</v>
      </c>
      <c r="AL8" s="49"/>
      <c r="AM8" s="49"/>
      <c r="AN8" s="49"/>
      <c r="AO8" s="49"/>
      <c r="AP8" s="49"/>
      <c r="AQ8" s="49"/>
      <c r="AR8" s="49"/>
      <c r="AS8" s="49"/>
      <c r="AT8" s="49"/>
      <c r="AU8" s="50"/>
      <c r="AV8" s="56" t="s">
        <v>11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</row>
    <row r="9" spans="1:65" ht="84.75" customHeight="1" x14ac:dyDescent="0.15">
      <c r="A9" s="53"/>
      <c r="B9" s="40"/>
      <c r="C9" s="41"/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  <c r="N9" s="4" t="s">
        <v>22</v>
      </c>
      <c r="O9" s="4" t="s">
        <v>12</v>
      </c>
      <c r="P9" s="4" t="s">
        <v>13</v>
      </c>
      <c r="Q9" s="4" t="s">
        <v>14</v>
      </c>
      <c r="R9" s="4" t="s">
        <v>15</v>
      </c>
      <c r="S9" s="4" t="s">
        <v>16</v>
      </c>
      <c r="T9" s="4" t="s">
        <v>17</v>
      </c>
      <c r="U9" s="4" t="s">
        <v>18</v>
      </c>
      <c r="V9" s="4" t="s">
        <v>19</v>
      </c>
      <c r="W9" s="4" t="s">
        <v>20</v>
      </c>
      <c r="X9" s="4" t="s">
        <v>21</v>
      </c>
      <c r="Y9" s="4" t="s">
        <v>22</v>
      </c>
      <c r="Z9" s="4" t="s">
        <v>12</v>
      </c>
      <c r="AA9" s="4" t="s">
        <v>13</v>
      </c>
      <c r="AB9" s="4" t="s">
        <v>14</v>
      </c>
      <c r="AC9" s="4" t="s">
        <v>15</v>
      </c>
      <c r="AD9" s="4" t="s">
        <v>16</v>
      </c>
      <c r="AE9" s="4" t="s">
        <v>17</v>
      </c>
      <c r="AF9" s="4" t="s">
        <v>18</v>
      </c>
      <c r="AG9" s="4" t="s">
        <v>19</v>
      </c>
      <c r="AH9" s="4" t="s">
        <v>20</v>
      </c>
      <c r="AI9" s="4" t="s">
        <v>21</v>
      </c>
      <c r="AJ9" s="4" t="s">
        <v>22</v>
      </c>
      <c r="AK9" s="4" t="s">
        <v>12</v>
      </c>
      <c r="AL9" s="4" t="s">
        <v>13</v>
      </c>
      <c r="AM9" s="4" t="s">
        <v>14</v>
      </c>
      <c r="AN9" s="4" t="s">
        <v>15</v>
      </c>
      <c r="AO9" s="4" t="s">
        <v>16</v>
      </c>
      <c r="AP9" s="4" t="s">
        <v>17</v>
      </c>
      <c r="AQ9" s="4" t="s">
        <v>18</v>
      </c>
      <c r="AR9" s="4" t="s">
        <v>19</v>
      </c>
      <c r="AS9" s="4" t="s">
        <v>20</v>
      </c>
      <c r="AT9" s="4" t="s">
        <v>21</v>
      </c>
      <c r="AU9" s="4" t="s">
        <v>22</v>
      </c>
      <c r="AV9" s="5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</row>
    <row r="10" spans="1:65" ht="18" customHeight="1" x14ac:dyDescent="0.15">
      <c r="A10" s="58" t="s">
        <v>23</v>
      </c>
      <c r="B10" s="44" t="s">
        <v>24</v>
      </c>
      <c r="C10" s="45"/>
      <c r="D10" s="24">
        <v>610000000</v>
      </c>
      <c r="E10" s="24">
        <v>0</v>
      </c>
      <c r="F10" s="24">
        <v>620269966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 t="s">
        <v>25</v>
      </c>
      <c r="O10" s="24">
        <v>980000000</v>
      </c>
      <c r="P10" s="24" t="s">
        <v>25</v>
      </c>
      <c r="Q10" s="24">
        <v>638878065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 t="s">
        <v>25</v>
      </c>
      <c r="X10" s="24" t="s">
        <v>25</v>
      </c>
      <c r="Y10" s="24" t="s">
        <v>25</v>
      </c>
      <c r="Z10" s="24">
        <v>1130000000</v>
      </c>
      <c r="AA10" s="24" t="s">
        <v>25</v>
      </c>
      <c r="AB10" s="24">
        <v>658044407</v>
      </c>
      <c r="AC10" s="24" t="s">
        <v>25</v>
      </c>
      <c r="AD10" s="24" t="s">
        <v>25</v>
      </c>
      <c r="AE10" s="24" t="s">
        <v>25</v>
      </c>
      <c r="AF10" s="24" t="s">
        <v>25</v>
      </c>
      <c r="AG10" s="24" t="s">
        <v>25</v>
      </c>
      <c r="AH10" s="24" t="s">
        <v>25</v>
      </c>
      <c r="AI10" s="24" t="s">
        <v>25</v>
      </c>
      <c r="AJ10" s="24" t="s">
        <v>25</v>
      </c>
      <c r="AK10" s="24">
        <v>1450000000</v>
      </c>
      <c r="AL10" s="24" t="s">
        <v>25</v>
      </c>
      <c r="AM10" s="24">
        <v>677785739</v>
      </c>
      <c r="AN10" s="24" t="s">
        <v>25</v>
      </c>
      <c r="AO10" s="24" t="s">
        <v>25</v>
      </c>
      <c r="AP10" s="24" t="s">
        <v>25</v>
      </c>
      <c r="AQ10" s="24" t="s">
        <v>25</v>
      </c>
      <c r="AR10" s="24" t="s">
        <v>25</v>
      </c>
      <c r="AS10" s="24" t="s">
        <v>25</v>
      </c>
      <c r="AT10" s="24" t="s">
        <v>25</v>
      </c>
      <c r="AU10" s="24" t="s">
        <v>25</v>
      </c>
      <c r="AV10" s="24">
        <f t="shared" ref="AV10:AV25" si="0">SUM(D10:AU10)</f>
        <v>6764978177</v>
      </c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</row>
    <row r="11" spans="1:65" ht="18" customHeight="1" x14ac:dyDescent="0.15">
      <c r="A11" s="52"/>
      <c r="B11" s="44" t="s">
        <v>26</v>
      </c>
      <c r="C11" s="45"/>
      <c r="D11" s="24">
        <v>8400795650</v>
      </c>
      <c r="E11" s="24">
        <v>0</v>
      </c>
      <c r="F11" s="24">
        <v>125554168781</v>
      </c>
      <c r="G11" s="24">
        <v>0</v>
      </c>
      <c r="H11" s="24">
        <v>0</v>
      </c>
      <c r="I11" s="24">
        <v>4917000000</v>
      </c>
      <c r="J11" s="24">
        <v>0</v>
      </c>
      <c r="K11" s="24">
        <v>0</v>
      </c>
      <c r="L11" s="24">
        <v>3233449596</v>
      </c>
      <c r="M11" s="24">
        <v>0</v>
      </c>
      <c r="N11" s="24">
        <v>1434939280</v>
      </c>
      <c r="O11" s="24">
        <v>4728266618</v>
      </c>
      <c r="P11" s="24" t="s">
        <v>25</v>
      </c>
      <c r="Q11" s="24">
        <v>126341908510</v>
      </c>
      <c r="R11" s="24">
        <v>0</v>
      </c>
      <c r="S11" s="24">
        <v>0</v>
      </c>
      <c r="T11" s="24">
        <v>5064510000</v>
      </c>
      <c r="U11" s="24">
        <v>0</v>
      </c>
      <c r="V11" s="24">
        <v>0</v>
      </c>
      <c r="W11" s="24">
        <v>4472062508</v>
      </c>
      <c r="X11" s="24" t="s">
        <v>25</v>
      </c>
      <c r="Y11" s="24">
        <v>2800000000</v>
      </c>
      <c r="Z11" s="24">
        <v>4929724233</v>
      </c>
      <c r="AA11" s="24" t="s">
        <v>25</v>
      </c>
      <c r="AB11" s="24">
        <v>130849058841</v>
      </c>
      <c r="AC11" s="24" t="s">
        <v>25</v>
      </c>
      <c r="AD11" s="24" t="s">
        <v>25</v>
      </c>
      <c r="AE11" s="24">
        <v>5216445300</v>
      </c>
      <c r="AF11" s="24" t="s">
        <v>25</v>
      </c>
      <c r="AG11" s="24" t="s">
        <v>25</v>
      </c>
      <c r="AH11" s="24">
        <v>4304052577</v>
      </c>
      <c r="AI11" s="24" t="s">
        <v>25</v>
      </c>
      <c r="AJ11" s="24">
        <v>3000000000</v>
      </c>
      <c r="AK11" s="24">
        <v>4506254506</v>
      </c>
      <c r="AL11" s="24" t="s">
        <v>25</v>
      </c>
      <c r="AM11" s="24">
        <v>134508763553</v>
      </c>
      <c r="AN11" s="24" t="s">
        <v>25</v>
      </c>
      <c r="AO11" s="24" t="s">
        <v>25</v>
      </c>
      <c r="AP11" s="24">
        <v>5372938659</v>
      </c>
      <c r="AQ11" s="24" t="s">
        <v>25</v>
      </c>
      <c r="AR11" s="24" t="s">
        <v>25</v>
      </c>
      <c r="AS11" s="24">
        <v>4746869934</v>
      </c>
      <c r="AT11" s="24" t="s">
        <v>25</v>
      </c>
      <c r="AU11" s="24">
        <v>3042071274</v>
      </c>
      <c r="AV11" s="24">
        <f t="shared" si="0"/>
        <v>587423279820</v>
      </c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</row>
    <row r="12" spans="1:65" ht="18" customHeight="1" x14ac:dyDescent="0.15">
      <c r="A12" s="53"/>
      <c r="B12" s="44" t="s">
        <v>27</v>
      </c>
      <c r="C12" s="45"/>
      <c r="D12" s="24">
        <v>3478098572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25</v>
      </c>
      <c r="O12" s="24">
        <v>3475273499</v>
      </c>
      <c r="P12" s="24" t="s">
        <v>25</v>
      </c>
      <c r="Q12" s="24" t="s">
        <v>25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 t="s">
        <v>25</v>
      </c>
      <c r="X12" s="24" t="s">
        <v>25</v>
      </c>
      <c r="Y12" s="24" t="s">
        <v>25</v>
      </c>
      <c r="Z12" s="24">
        <v>3550902568</v>
      </c>
      <c r="AA12" s="24" t="s">
        <v>25</v>
      </c>
      <c r="AB12" s="24" t="s">
        <v>25</v>
      </c>
      <c r="AC12" s="24" t="s">
        <v>25</v>
      </c>
      <c r="AD12" s="24" t="s">
        <v>25</v>
      </c>
      <c r="AE12" s="24" t="s">
        <v>25</v>
      </c>
      <c r="AF12" s="24" t="s">
        <v>25</v>
      </c>
      <c r="AG12" s="24" t="s">
        <v>25</v>
      </c>
      <c r="AH12" s="24" t="s">
        <v>25</v>
      </c>
      <c r="AI12" s="24" t="s">
        <v>25</v>
      </c>
      <c r="AJ12" s="24" t="s">
        <v>25</v>
      </c>
      <c r="AK12" s="24">
        <v>3657260544</v>
      </c>
      <c r="AL12" s="24" t="s">
        <v>25</v>
      </c>
      <c r="AM12" s="24" t="s">
        <v>25</v>
      </c>
      <c r="AN12" s="24" t="s">
        <v>25</v>
      </c>
      <c r="AO12" s="24" t="s">
        <v>25</v>
      </c>
      <c r="AP12" s="24" t="s">
        <v>25</v>
      </c>
      <c r="AQ12" s="24" t="s">
        <v>25</v>
      </c>
      <c r="AR12" s="24" t="s">
        <v>25</v>
      </c>
      <c r="AS12" s="24" t="s">
        <v>25</v>
      </c>
      <c r="AT12" s="24" t="s">
        <v>25</v>
      </c>
      <c r="AU12" s="24" t="s">
        <v>25</v>
      </c>
      <c r="AV12" s="24">
        <f t="shared" si="0"/>
        <v>14161535183</v>
      </c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</row>
    <row r="13" spans="1:65" ht="18" customHeight="1" x14ac:dyDescent="0.15">
      <c r="A13" s="58" t="s">
        <v>28</v>
      </c>
      <c r="B13" s="44" t="s">
        <v>29</v>
      </c>
      <c r="C13" s="45"/>
      <c r="D13" s="24">
        <v>300000000</v>
      </c>
      <c r="E13" s="24">
        <v>0</v>
      </c>
      <c r="F13" s="24">
        <v>0</v>
      </c>
      <c r="G13" s="24">
        <v>2261441021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309000000</v>
      </c>
      <c r="P13" s="24">
        <v>0</v>
      </c>
      <c r="Q13" s="24">
        <v>0</v>
      </c>
      <c r="R13" s="24">
        <v>2350134021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318270000</v>
      </c>
      <c r="AA13" s="24">
        <v>0</v>
      </c>
      <c r="AB13" s="24">
        <v>0</v>
      </c>
      <c r="AC13" s="24">
        <v>2442300952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327818100</v>
      </c>
      <c r="AL13" s="24">
        <v>0</v>
      </c>
      <c r="AM13" s="24">
        <v>0</v>
      </c>
      <c r="AN13" s="24">
        <v>2538077744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f t="shared" si="0"/>
        <v>10847041838</v>
      </c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</row>
    <row r="14" spans="1:65" ht="18" customHeight="1" x14ac:dyDescent="0.15">
      <c r="A14" s="53"/>
      <c r="B14" s="44" t="s">
        <v>30</v>
      </c>
      <c r="C14" s="45"/>
      <c r="D14" s="24">
        <v>200000000</v>
      </c>
      <c r="E14" s="24">
        <v>0</v>
      </c>
      <c r="F14" s="24">
        <v>0</v>
      </c>
      <c r="G14" s="24">
        <v>42517748328.533585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79999113985</v>
      </c>
      <c r="O14" s="24">
        <v>160634512.81845498</v>
      </c>
      <c r="P14" s="24">
        <v>0</v>
      </c>
      <c r="Q14" s="24">
        <v>0</v>
      </c>
      <c r="R14" s="24">
        <v>43772431009.196404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82399087404.550003</v>
      </c>
      <c r="Z14" s="24">
        <v>78401483.027729094</v>
      </c>
      <c r="AA14" s="24">
        <v>0</v>
      </c>
      <c r="AB14" s="24">
        <v>0</v>
      </c>
      <c r="AC14" s="24">
        <v>45063941029.280556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84871060026.686508</v>
      </c>
      <c r="AK14" s="24">
        <v>109682978.56793928</v>
      </c>
      <c r="AL14" s="24">
        <v>0</v>
      </c>
      <c r="AM14" s="24">
        <v>0</v>
      </c>
      <c r="AN14" s="24">
        <v>46393351496.469765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87417191827.487106</v>
      </c>
      <c r="AV14" s="24">
        <f t="shared" si="0"/>
        <v>512982644081.6181</v>
      </c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</row>
    <row r="15" spans="1:65" ht="18" customHeight="1" x14ac:dyDescent="0.15">
      <c r="A15" s="58" t="s">
        <v>31</v>
      </c>
      <c r="B15" s="44" t="s">
        <v>32</v>
      </c>
      <c r="C15" s="45"/>
      <c r="D15" s="24">
        <v>3280746673</v>
      </c>
      <c r="E15" s="24">
        <v>0</v>
      </c>
      <c r="F15" s="24">
        <v>0</v>
      </c>
      <c r="G15" s="24">
        <v>0</v>
      </c>
      <c r="H15" s="24">
        <v>0</v>
      </c>
      <c r="I15" s="24">
        <v>330000000</v>
      </c>
      <c r="J15" s="24">
        <v>301132557</v>
      </c>
      <c r="K15" s="24">
        <v>0</v>
      </c>
      <c r="L15" s="24">
        <v>0</v>
      </c>
      <c r="M15" s="24">
        <v>0</v>
      </c>
      <c r="N15" s="24">
        <v>0</v>
      </c>
      <c r="O15" s="24">
        <v>2169676795</v>
      </c>
      <c r="P15" s="24">
        <v>0</v>
      </c>
      <c r="Q15" s="24">
        <v>0</v>
      </c>
      <c r="R15" s="24">
        <v>0</v>
      </c>
      <c r="S15" s="24">
        <v>0</v>
      </c>
      <c r="T15" s="24">
        <v>339900000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3135016710</v>
      </c>
      <c r="AA15" s="24">
        <v>0</v>
      </c>
      <c r="AB15" s="24">
        <v>0</v>
      </c>
      <c r="AC15" s="24">
        <v>0</v>
      </c>
      <c r="AD15" s="24">
        <v>0</v>
      </c>
      <c r="AE15" s="24">
        <v>350097000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3457705558</v>
      </c>
      <c r="AL15" s="24">
        <v>0</v>
      </c>
      <c r="AM15" s="24">
        <v>0</v>
      </c>
      <c r="AN15" s="24">
        <v>0</v>
      </c>
      <c r="AO15" s="24">
        <v>0</v>
      </c>
      <c r="AP15" s="24">
        <v>360599910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f t="shared" si="0"/>
        <v>13724875203</v>
      </c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</row>
    <row r="16" spans="1:65" ht="18" customHeight="1" x14ac:dyDescent="0.15">
      <c r="A16" s="53"/>
      <c r="B16" s="44" t="s">
        <v>33</v>
      </c>
      <c r="C16" s="45"/>
      <c r="D16" s="24">
        <v>548500000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540000000</v>
      </c>
      <c r="K16" s="24">
        <v>0</v>
      </c>
      <c r="L16" s="24">
        <v>0</v>
      </c>
      <c r="M16" s="24">
        <v>0</v>
      </c>
      <c r="N16" s="24">
        <v>0</v>
      </c>
      <c r="O16" s="24">
        <v>716842830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866366533.71000004</v>
      </c>
      <c r="V16" s="24">
        <v>0</v>
      </c>
      <c r="W16" s="24">
        <v>0</v>
      </c>
      <c r="X16" s="24">
        <v>0</v>
      </c>
      <c r="Y16" s="24">
        <v>0</v>
      </c>
      <c r="Z16" s="24">
        <v>1035782959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892357529.72130001</v>
      </c>
      <c r="AG16" s="24">
        <v>0</v>
      </c>
      <c r="AH16" s="24">
        <v>0</v>
      </c>
      <c r="AI16" s="24">
        <v>0</v>
      </c>
      <c r="AJ16" s="24">
        <v>0</v>
      </c>
      <c r="AK16" s="24">
        <v>1142396621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919128255.612939</v>
      </c>
      <c r="AR16" s="24">
        <v>0</v>
      </c>
      <c r="AS16" s="24">
        <v>0</v>
      </c>
      <c r="AT16" s="24">
        <v>0</v>
      </c>
      <c r="AU16" s="24">
        <v>0</v>
      </c>
      <c r="AV16" s="24">
        <f t="shared" si="0"/>
        <v>6661374729.044239</v>
      </c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</row>
    <row r="17" spans="1:65" ht="18" customHeight="1" x14ac:dyDescent="0.15">
      <c r="A17" s="58" t="s">
        <v>34</v>
      </c>
      <c r="B17" s="44" t="s">
        <v>35</v>
      </c>
      <c r="C17" s="45"/>
      <c r="D17" s="24">
        <v>990300000</v>
      </c>
      <c r="E17" s="24">
        <v>0</v>
      </c>
      <c r="F17" s="24">
        <v>0</v>
      </c>
      <c r="G17" s="24">
        <v>0</v>
      </c>
      <c r="H17" s="24">
        <v>0</v>
      </c>
      <c r="I17" s="24">
        <v>630849419</v>
      </c>
      <c r="J17" s="24">
        <v>0</v>
      </c>
      <c r="K17" s="24">
        <v>0</v>
      </c>
      <c r="L17" s="24">
        <v>0</v>
      </c>
      <c r="M17" s="24">
        <v>0</v>
      </c>
      <c r="N17" s="24">
        <v>360000000</v>
      </c>
      <c r="O17" s="24">
        <v>370095344.13999999</v>
      </c>
      <c r="P17" s="24">
        <v>0</v>
      </c>
      <c r="Q17" s="24">
        <v>0</v>
      </c>
      <c r="R17" s="24">
        <v>0</v>
      </c>
      <c r="S17" s="24">
        <v>0</v>
      </c>
      <c r="T17" s="24">
        <v>649774901.96000004</v>
      </c>
      <c r="U17" s="24">
        <v>0</v>
      </c>
      <c r="V17" s="24">
        <v>0</v>
      </c>
      <c r="W17" s="24">
        <v>526087643.14999998</v>
      </c>
      <c r="X17" s="24">
        <v>0</v>
      </c>
      <c r="Y17" s="24">
        <v>370800000</v>
      </c>
      <c r="Z17" s="24">
        <v>648498945.87</v>
      </c>
      <c r="AA17" s="24">
        <v>0</v>
      </c>
      <c r="AB17" s="24">
        <v>0</v>
      </c>
      <c r="AC17" s="24">
        <v>0</v>
      </c>
      <c r="AD17" s="24">
        <v>0</v>
      </c>
      <c r="AE17" s="24">
        <v>669268148.62</v>
      </c>
      <c r="AF17" s="24">
        <v>0</v>
      </c>
      <c r="AG17" s="24">
        <v>0</v>
      </c>
      <c r="AH17" s="24">
        <v>353867465.31</v>
      </c>
      <c r="AI17" s="24">
        <v>0</v>
      </c>
      <c r="AJ17" s="24">
        <v>381924000</v>
      </c>
      <c r="AK17" s="24">
        <v>669448928.74000001</v>
      </c>
      <c r="AL17" s="24">
        <v>0</v>
      </c>
      <c r="AM17" s="24">
        <v>0</v>
      </c>
      <c r="AN17" s="24">
        <v>0</v>
      </c>
      <c r="AO17" s="24">
        <v>0</v>
      </c>
      <c r="AP17" s="24">
        <v>689346193.08000004</v>
      </c>
      <c r="AQ17" s="24">
        <v>0</v>
      </c>
      <c r="AR17" s="24">
        <v>0</v>
      </c>
      <c r="AS17" s="24">
        <v>499634034</v>
      </c>
      <c r="AT17" s="24">
        <v>0</v>
      </c>
      <c r="AU17" s="24">
        <v>393381720</v>
      </c>
      <c r="AV17" s="24">
        <f t="shared" si="0"/>
        <v>8203276743.8699999</v>
      </c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</row>
    <row r="18" spans="1:65" ht="18" customHeight="1" x14ac:dyDescent="0.15">
      <c r="A18" s="52"/>
      <c r="B18" s="44" t="s">
        <v>36</v>
      </c>
      <c r="C18" s="45"/>
      <c r="D18" s="24">
        <v>44000000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55522722.990000002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87188404.680000007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450000000</v>
      </c>
      <c r="AI18" s="24">
        <v>0</v>
      </c>
      <c r="AJ18" s="24">
        <v>0</v>
      </c>
      <c r="AK18" s="24">
        <v>58304056.810000002</v>
      </c>
      <c r="AL18" s="24">
        <v>0</v>
      </c>
      <c r="AM18" s="24">
        <v>0</v>
      </c>
      <c r="AN18" s="24">
        <v>0</v>
      </c>
      <c r="AO18" s="24">
        <v>0</v>
      </c>
      <c r="AP18" s="24">
        <v>0</v>
      </c>
      <c r="AQ18" s="24">
        <v>0</v>
      </c>
      <c r="AR18" s="24">
        <v>0</v>
      </c>
      <c r="AS18" s="24">
        <v>300000000</v>
      </c>
      <c r="AT18" s="24">
        <v>0</v>
      </c>
      <c r="AU18" s="24">
        <v>0</v>
      </c>
      <c r="AV18" s="24">
        <f t="shared" si="0"/>
        <v>995015184.48000002</v>
      </c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</row>
    <row r="19" spans="1:65" ht="18" customHeight="1" x14ac:dyDescent="0.15">
      <c r="A19" s="52"/>
      <c r="B19" s="44" t="s">
        <v>37</v>
      </c>
      <c r="C19" s="45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19271236.379999999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44013373.469999999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80088317.329999998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f t="shared" si="0"/>
        <v>143372927.18000001</v>
      </c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</row>
    <row r="20" spans="1:65" ht="18" customHeight="1" x14ac:dyDescent="0.15">
      <c r="A20" s="53"/>
      <c r="B20" s="44" t="s">
        <v>38</v>
      </c>
      <c r="C20" s="45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55736650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90853905.769999996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97173428.019999996</v>
      </c>
      <c r="AL20" s="24">
        <v>0</v>
      </c>
      <c r="AM20" s="24">
        <v>0</v>
      </c>
      <c r="AN20" s="24">
        <v>0</v>
      </c>
      <c r="AO20" s="24">
        <v>0</v>
      </c>
      <c r="AP20" s="24">
        <v>0</v>
      </c>
      <c r="AQ20" s="24">
        <v>0</v>
      </c>
      <c r="AR20" s="24">
        <v>0</v>
      </c>
      <c r="AS20" s="24">
        <v>0</v>
      </c>
      <c r="AT20" s="24">
        <v>0</v>
      </c>
      <c r="AU20" s="24">
        <v>0</v>
      </c>
      <c r="AV20" s="24">
        <f t="shared" si="0"/>
        <v>243763983.78999996</v>
      </c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</row>
    <row r="21" spans="1:65" ht="30.75" customHeight="1" x14ac:dyDescent="0.15">
      <c r="A21" s="58" t="s">
        <v>39</v>
      </c>
      <c r="B21" s="44" t="s">
        <v>40</v>
      </c>
      <c r="C21" s="45"/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48000000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169750000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168528430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  <c r="AP21" s="24">
        <v>176187775</v>
      </c>
      <c r="AQ21" s="24">
        <v>0</v>
      </c>
      <c r="AR21" s="24">
        <v>0</v>
      </c>
      <c r="AS21" s="24">
        <v>0</v>
      </c>
      <c r="AT21" s="24">
        <v>0</v>
      </c>
      <c r="AU21" s="24">
        <v>0</v>
      </c>
      <c r="AV21" s="24">
        <f t="shared" si="0"/>
        <v>562466205</v>
      </c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</row>
    <row r="22" spans="1:65" ht="20.100000000000001" customHeight="1" x14ac:dyDescent="0.15">
      <c r="A22" s="52"/>
      <c r="B22" s="44" t="s">
        <v>41</v>
      </c>
      <c r="C22" s="45"/>
      <c r="D22" s="24">
        <v>85000000</v>
      </c>
      <c r="E22" s="24">
        <v>0</v>
      </c>
      <c r="F22" s="24">
        <v>0</v>
      </c>
      <c r="G22" s="24">
        <v>0</v>
      </c>
      <c r="H22" s="24">
        <v>0</v>
      </c>
      <c r="I22" s="24">
        <v>1939159298</v>
      </c>
      <c r="J22" s="24">
        <v>0</v>
      </c>
      <c r="K22" s="24">
        <v>0</v>
      </c>
      <c r="L22" s="24">
        <v>0</v>
      </c>
      <c r="M22" s="24">
        <v>0</v>
      </c>
      <c r="N22" s="24">
        <v>1000000</v>
      </c>
      <c r="O22" s="24">
        <v>80000000</v>
      </c>
      <c r="P22" s="24">
        <v>0</v>
      </c>
      <c r="Q22" s="24">
        <v>0</v>
      </c>
      <c r="R22" s="24">
        <v>0</v>
      </c>
      <c r="S22" s="24">
        <v>0</v>
      </c>
      <c r="T22" s="24">
        <v>1843364077</v>
      </c>
      <c r="U22" s="24">
        <v>0</v>
      </c>
      <c r="V22" s="24">
        <v>0</v>
      </c>
      <c r="W22" s="24">
        <v>0</v>
      </c>
      <c r="X22" s="24">
        <v>0</v>
      </c>
      <c r="Y22" s="24">
        <v>1030000</v>
      </c>
      <c r="Z22" s="24">
        <v>120000000</v>
      </c>
      <c r="AA22" s="24">
        <v>0</v>
      </c>
      <c r="AB22" s="24">
        <v>0</v>
      </c>
      <c r="AC22" s="24">
        <v>0</v>
      </c>
      <c r="AD22" s="24">
        <v>0</v>
      </c>
      <c r="AE22" s="24">
        <v>1906779069</v>
      </c>
      <c r="AF22" s="24">
        <v>0</v>
      </c>
      <c r="AG22" s="24">
        <v>0</v>
      </c>
      <c r="AH22" s="24">
        <v>0</v>
      </c>
      <c r="AI22" s="24">
        <v>0</v>
      </c>
      <c r="AJ22" s="24">
        <v>1060900</v>
      </c>
      <c r="AK22" s="24">
        <v>120000000</v>
      </c>
      <c r="AL22" s="24">
        <v>0</v>
      </c>
      <c r="AM22" s="24">
        <v>0</v>
      </c>
      <c r="AN22" s="24">
        <v>0</v>
      </c>
      <c r="AO22" s="24">
        <v>0</v>
      </c>
      <c r="AP22" s="24">
        <v>1961378949</v>
      </c>
      <c r="AQ22" s="24">
        <v>0</v>
      </c>
      <c r="AR22" s="24">
        <v>0</v>
      </c>
      <c r="AS22" s="24">
        <v>0</v>
      </c>
      <c r="AT22" s="24">
        <v>0</v>
      </c>
      <c r="AU22" s="24">
        <v>1092727</v>
      </c>
      <c r="AV22" s="24">
        <f t="shared" si="0"/>
        <v>8059865020</v>
      </c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</row>
    <row r="23" spans="1:65" ht="20.100000000000001" customHeight="1" x14ac:dyDescent="0.15">
      <c r="A23" s="52"/>
      <c r="B23" s="44" t="s">
        <v>42</v>
      </c>
      <c r="C23" s="45"/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120000000</v>
      </c>
      <c r="J23" s="24">
        <v>0</v>
      </c>
      <c r="K23" s="24">
        <v>0</v>
      </c>
      <c r="L23" s="24">
        <v>0</v>
      </c>
      <c r="M23" s="24">
        <v>0</v>
      </c>
      <c r="N23" s="24" t="s">
        <v>25</v>
      </c>
      <c r="O23" s="24" t="s">
        <v>25</v>
      </c>
      <c r="P23" s="24" t="s">
        <v>25</v>
      </c>
      <c r="Q23" s="24" t="s">
        <v>25</v>
      </c>
      <c r="R23" s="24" t="s">
        <v>25</v>
      </c>
      <c r="S23" s="24" t="s">
        <v>25</v>
      </c>
      <c r="T23" s="24">
        <v>183600000</v>
      </c>
      <c r="U23" s="24" t="s">
        <v>25</v>
      </c>
      <c r="V23" s="24" t="s">
        <v>25</v>
      </c>
      <c r="W23" s="24" t="s">
        <v>25</v>
      </c>
      <c r="X23" s="24" t="s">
        <v>25</v>
      </c>
      <c r="Y23" s="24" t="s">
        <v>25</v>
      </c>
      <c r="Z23" s="24" t="s">
        <v>25</v>
      </c>
      <c r="AA23" s="24" t="s">
        <v>25</v>
      </c>
      <c r="AB23" s="24" t="s">
        <v>25</v>
      </c>
      <c r="AC23" s="24" t="s">
        <v>25</v>
      </c>
      <c r="AD23" s="24" t="s">
        <v>25</v>
      </c>
      <c r="AE23" s="24">
        <v>187308000</v>
      </c>
      <c r="AF23" s="24" t="s">
        <v>25</v>
      </c>
      <c r="AG23" s="24" t="s">
        <v>25</v>
      </c>
      <c r="AH23" s="24" t="s">
        <v>25</v>
      </c>
      <c r="AI23" s="24" t="s">
        <v>25</v>
      </c>
      <c r="AJ23" s="24" t="s">
        <v>25</v>
      </c>
      <c r="AK23" s="24" t="s">
        <v>25</v>
      </c>
      <c r="AL23" s="24" t="s">
        <v>25</v>
      </c>
      <c r="AM23" s="24" t="s">
        <v>25</v>
      </c>
      <c r="AN23" s="24" t="s">
        <v>25</v>
      </c>
      <c r="AO23" s="24" t="s">
        <v>25</v>
      </c>
      <c r="AP23" s="24">
        <v>192927240</v>
      </c>
      <c r="AQ23" s="24" t="s">
        <v>25</v>
      </c>
      <c r="AR23" s="24" t="s">
        <v>25</v>
      </c>
      <c r="AS23" s="24" t="s">
        <v>25</v>
      </c>
      <c r="AT23" s="24" t="s">
        <v>25</v>
      </c>
      <c r="AU23" s="24" t="s">
        <v>25</v>
      </c>
      <c r="AV23" s="24">
        <f t="shared" si="0"/>
        <v>683835240</v>
      </c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</row>
    <row r="24" spans="1:65" ht="20.100000000000001" customHeight="1" x14ac:dyDescent="0.15">
      <c r="A24" s="53"/>
      <c r="B24" s="44" t="s">
        <v>43</v>
      </c>
      <c r="C24" s="45"/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18000000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54000000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55620000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  <c r="AP24" s="24">
        <v>57288600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f t="shared" si="0"/>
        <v>184908600</v>
      </c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</row>
    <row r="25" spans="1:65" ht="20.100000000000001" customHeight="1" x14ac:dyDescent="0.15">
      <c r="A25" s="12" t="s">
        <v>44</v>
      </c>
      <c r="B25" s="44" t="s">
        <v>45</v>
      </c>
      <c r="C25" s="45"/>
      <c r="D25" s="24">
        <v>400000000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296640000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165006000</v>
      </c>
      <c r="Z25" s="24">
        <v>424572180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50923200</v>
      </c>
      <c r="AK25" s="24">
        <v>437309345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52450896</v>
      </c>
      <c r="AV25" s="24">
        <f t="shared" si="0"/>
        <v>1826901621</v>
      </c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</row>
    <row r="26" spans="1:65" ht="18" customHeight="1" x14ac:dyDescent="0.15">
      <c r="A26" s="13"/>
      <c r="B26" s="23"/>
      <c r="C26" s="23"/>
      <c r="D26" s="25">
        <f t="shared" ref="D26:AV26" si="1">SUM(D10:D25)</f>
        <v>18337440895</v>
      </c>
      <c r="E26" s="25">
        <f t="shared" si="1"/>
        <v>0</v>
      </c>
      <c r="F26" s="25">
        <f t="shared" si="1"/>
        <v>126174438747</v>
      </c>
      <c r="G26" s="25">
        <f t="shared" si="1"/>
        <v>44779189349.533585</v>
      </c>
      <c r="H26" s="25">
        <f t="shared" si="1"/>
        <v>0</v>
      </c>
      <c r="I26" s="25">
        <f t="shared" si="1"/>
        <v>8003008717</v>
      </c>
      <c r="J26" s="25">
        <f t="shared" si="1"/>
        <v>841132557</v>
      </c>
      <c r="K26" s="25">
        <f t="shared" si="1"/>
        <v>0</v>
      </c>
      <c r="L26" s="25">
        <f t="shared" si="1"/>
        <v>3233449596</v>
      </c>
      <c r="M26" s="25">
        <f t="shared" si="1"/>
        <v>0</v>
      </c>
      <c r="N26" s="25">
        <f t="shared" si="1"/>
        <v>81795053265</v>
      </c>
      <c r="O26" s="25">
        <f t="shared" si="1"/>
        <v>13416960208.328453</v>
      </c>
      <c r="P26" s="25">
        <f t="shared" si="1"/>
        <v>0</v>
      </c>
      <c r="Q26" s="25">
        <f t="shared" si="1"/>
        <v>126980786575</v>
      </c>
      <c r="R26" s="25">
        <f t="shared" si="1"/>
        <v>46122565030.196404</v>
      </c>
      <c r="S26" s="25">
        <f t="shared" si="1"/>
        <v>0</v>
      </c>
      <c r="T26" s="25">
        <f t="shared" si="1"/>
        <v>8304898978.96</v>
      </c>
      <c r="U26" s="25">
        <f t="shared" si="1"/>
        <v>866366533.71000004</v>
      </c>
      <c r="V26" s="25">
        <f t="shared" si="1"/>
        <v>0</v>
      </c>
      <c r="W26" s="25">
        <f t="shared" si="1"/>
        <v>4998150151.1499996</v>
      </c>
      <c r="X26" s="25">
        <f t="shared" si="1"/>
        <v>0</v>
      </c>
      <c r="Y26" s="25">
        <f t="shared" si="1"/>
        <v>85735923404.550003</v>
      </c>
      <c r="Z26" s="25">
        <f t="shared" si="1"/>
        <v>15593224762.81773</v>
      </c>
      <c r="AA26" s="25">
        <f t="shared" si="1"/>
        <v>0</v>
      </c>
      <c r="AB26" s="25">
        <f t="shared" si="1"/>
        <v>131507103248</v>
      </c>
      <c r="AC26" s="25">
        <f t="shared" si="1"/>
        <v>47506241981.280556</v>
      </c>
      <c r="AD26" s="25">
        <f t="shared" si="1"/>
        <v>0</v>
      </c>
      <c r="AE26" s="25">
        <f t="shared" si="1"/>
        <v>8554045947.6199999</v>
      </c>
      <c r="AF26" s="25">
        <f t="shared" si="1"/>
        <v>892357529.72130001</v>
      </c>
      <c r="AG26" s="25">
        <f t="shared" si="1"/>
        <v>0</v>
      </c>
      <c r="AH26" s="25">
        <f t="shared" si="1"/>
        <v>5107920042.3100004</v>
      </c>
      <c r="AI26" s="25">
        <f t="shared" si="1"/>
        <v>0</v>
      </c>
      <c r="AJ26" s="25">
        <f t="shared" si="1"/>
        <v>88304968126.686508</v>
      </c>
      <c r="AK26" s="25">
        <f t="shared" si="1"/>
        <v>16113442383.467939</v>
      </c>
      <c r="AL26" s="25">
        <f t="shared" si="1"/>
        <v>0</v>
      </c>
      <c r="AM26" s="25">
        <f t="shared" si="1"/>
        <v>135186549292</v>
      </c>
      <c r="AN26" s="25">
        <f t="shared" si="1"/>
        <v>48931429240.469765</v>
      </c>
      <c r="AO26" s="25">
        <f t="shared" si="1"/>
        <v>0</v>
      </c>
      <c r="AP26" s="25">
        <f t="shared" si="1"/>
        <v>8810667326.0799999</v>
      </c>
      <c r="AQ26" s="25">
        <f t="shared" si="1"/>
        <v>919128255.612939</v>
      </c>
      <c r="AR26" s="25">
        <f t="shared" si="1"/>
        <v>0</v>
      </c>
      <c r="AS26" s="25">
        <f t="shared" si="1"/>
        <v>5546503968</v>
      </c>
      <c r="AT26" s="25">
        <f t="shared" si="1"/>
        <v>0</v>
      </c>
      <c r="AU26" s="25">
        <f t="shared" si="1"/>
        <v>90906188444.487106</v>
      </c>
      <c r="AV26" s="25">
        <f t="shared" si="1"/>
        <v>1173469134556.9824</v>
      </c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</row>
    <row r="27" spans="1:65" ht="14.25" customHeight="1" x14ac:dyDescent="0.15">
      <c r="A27" s="1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65" ht="14.25" customHeight="1" x14ac:dyDescent="0.15">
      <c r="A28" s="7"/>
      <c r="B28" s="59" t="s">
        <v>46</v>
      </c>
      <c r="C28" s="42" t="s">
        <v>47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65" ht="14.25" customHeight="1" x14ac:dyDescent="0.15">
      <c r="A29" s="7"/>
      <c r="B29" s="60"/>
      <c r="C29" s="4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65" ht="14.25" customHeight="1" x14ac:dyDescent="0.15">
      <c r="A30" s="13"/>
      <c r="B30" s="26"/>
      <c r="C30" s="26"/>
      <c r="D30" s="61" t="s">
        <v>8</v>
      </c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65" ht="14.25" customHeight="1" x14ac:dyDescent="0.15">
      <c r="A31" s="65" t="s">
        <v>9</v>
      </c>
      <c r="B31" s="38" t="s">
        <v>10</v>
      </c>
      <c r="C31" s="39"/>
      <c r="D31" s="48">
        <v>2020</v>
      </c>
      <c r="E31" s="49"/>
      <c r="F31" s="49"/>
      <c r="G31" s="49"/>
      <c r="H31" s="49"/>
      <c r="I31" s="49"/>
      <c r="J31" s="49"/>
      <c r="K31" s="49"/>
      <c r="L31" s="49"/>
      <c r="M31" s="49"/>
      <c r="N31" s="50"/>
      <c r="O31" s="48">
        <v>2021</v>
      </c>
      <c r="P31" s="49"/>
      <c r="Q31" s="49"/>
      <c r="R31" s="49"/>
      <c r="S31" s="49"/>
      <c r="T31" s="49"/>
      <c r="U31" s="49"/>
      <c r="V31" s="49"/>
      <c r="W31" s="49"/>
      <c r="X31" s="49"/>
      <c r="Y31" s="50"/>
      <c r="Z31" s="48">
        <v>2022</v>
      </c>
      <c r="AA31" s="49"/>
      <c r="AB31" s="49"/>
      <c r="AC31" s="49"/>
      <c r="AD31" s="49"/>
      <c r="AE31" s="49"/>
      <c r="AF31" s="49"/>
      <c r="AG31" s="49"/>
      <c r="AH31" s="49"/>
      <c r="AI31" s="49"/>
      <c r="AJ31" s="50"/>
      <c r="AK31" s="48">
        <v>2023</v>
      </c>
      <c r="AL31" s="49"/>
      <c r="AM31" s="49"/>
      <c r="AN31" s="49"/>
      <c r="AO31" s="49"/>
      <c r="AP31" s="49"/>
      <c r="AQ31" s="49"/>
      <c r="AR31" s="49"/>
      <c r="AS31" s="49"/>
      <c r="AT31" s="49"/>
      <c r="AU31" s="50"/>
      <c r="AV31" s="56" t="s">
        <v>11</v>
      </c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65" ht="90" customHeight="1" x14ac:dyDescent="0.15">
      <c r="A32" s="53"/>
      <c r="B32" s="40"/>
      <c r="C32" s="41"/>
      <c r="D32" s="4" t="s">
        <v>12</v>
      </c>
      <c r="E32" s="4" t="s">
        <v>13</v>
      </c>
      <c r="F32" s="4" t="s">
        <v>14</v>
      </c>
      <c r="G32" s="4" t="s">
        <v>15</v>
      </c>
      <c r="H32" s="4" t="s">
        <v>16</v>
      </c>
      <c r="I32" s="4" t="s">
        <v>17</v>
      </c>
      <c r="J32" s="4" t="s">
        <v>18</v>
      </c>
      <c r="K32" s="4" t="s">
        <v>19</v>
      </c>
      <c r="L32" s="4" t="s">
        <v>20</v>
      </c>
      <c r="M32" s="4" t="s">
        <v>21</v>
      </c>
      <c r="N32" s="4" t="s">
        <v>22</v>
      </c>
      <c r="O32" s="4" t="s">
        <v>12</v>
      </c>
      <c r="P32" s="4" t="s">
        <v>13</v>
      </c>
      <c r="Q32" s="4" t="s">
        <v>14</v>
      </c>
      <c r="R32" s="4" t="s">
        <v>15</v>
      </c>
      <c r="S32" s="4" t="s">
        <v>16</v>
      </c>
      <c r="T32" s="4" t="s">
        <v>17</v>
      </c>
      <c r="U32" s="4" t="s">
        <v>18</v>
      </c>
      <c r="V32" s="4" t="s">
        <v>19</v>
      </c>
      <c r="W32" s="4" t="s">
        <v>20</v>
      </c>
      <c r="X32" s="4" t="s">
        <v>21</v>
      </c>
      <c r="Y32" s="4" t="s">
        <v>22</v>
      </c>
      <c r="Z32" s="4" t="s">
        <v>12</v>
      </c>
      <c r="AA32" s="4" t="s">
        <v>13</v>
      </c>
      <c r="AB32" s="4" t="s">
        <v>14</v>
      </c>
      <c r="AC32" s="4" t="s">
        <v>15</v>
      </c>
      <c r="AD32" s="4" t="s">
        <v>16</v>
      </c>
      <c r="AE32" s="4" t="s">
        <v>17</v>
      </c>
      <c r="AF32" s="4" t="s">
        <v>18</v>
      </c>
      <c r="AG32" s="4" t="s">
        <v>19</v>
      </c>
      <c r="AH32" s="4" t="s">
        <v>20</v>
      </c>
      <c r="AI32" s="4" t="s">
        <v>21</v>
      </c>
      <c r="AJ32" s="4" t="s">
        <v>22</v>
      </c>
      <c r="AK32" s="4" t="s">
        <v>12</v>
      </c>
      <c r="AL32" s="4" t="s">
        <v>13</v>
      </c>
      <c r="AM32" s="4" t="s">
        <v>14</v>
      </c>
      <c r="AN32" s="4" t="s">
        <v>15</v>
      </c>
      <c r="AO32" s="4" t="s">
        <v>16</v>
      </c>
      <c r="AP32" s="4" t="s">
        <v>17</v>
      </c>
      <c r="AQ32" s="4" t="s">
        <v>18</v>
      </c>
      <c r="AR32" s="4" t="s">
        <v>19</v>
      </c>
      <c r="AS32" s="4" t="s">
        <v>20</v>
      </c>
      <c r="AT32" s="4" t="s">
        <v>21</v>
      </c>
      <c r="AU32" s="4" t="s">
        <v>22</v>
      </c>
      <c r="AV32" s="5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1:65" ht="17.100000000000001" customHeight="1" x14ac:dyDescent="0.15">
      <c r="A33" s="64" t="s">
        <v>48</v>
      </c>
      <c r="B33" s="36" t="s">
        <v>49</v>
      </c>
      <c r="C33" s="37"/>
      <c r="D33" s="24">
        <v>538400000</v>
      </c>
      <c r="E33" s="24">
        <v>2000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507145400</v>
      </c>
      <c r="P33" s="24">
        <v>2060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572298202</v>
      </c>
      <c r="AA33" s="24">
        <v>2122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590039447</v>
      </c>
      <c r="AL33" s="24">
        <v>2186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0</v>
      </c>
      <c r="AS33" s="24">
        <v>0</v>
      </c>
      <c r="AT33" s="24">
        <v>0</v>
      </c>
      <c r="AU33" s="24">
        <v>0</v>
      </c>
      <c r="AV33" s="24">
        <f t="shared" ref="AV33:AV43" si="2">SUM(D33:AU33)</f>
        <v>2207891417</v>
      </c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1:65" ht="17.100000000000001" customHeight="1" x14ac:dyDescent="0.15">
      <c r="A34" s="53"/>
      <c r="B34" s="36" t="s">
        <v>50</v>
      </c>
      <c r="C34" s="37"/>
      <c r="D34" s="24">
        <v>279000000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149181500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296566120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4">
        <v>0</v>
      </c>
      <c r="AJ34" s="24">
        <v>0</v>
      </c>
      <c r="AK34" s="24">
        <v>305759668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80655070</v>
      </c>
      <c r="AT34" s="24">
        <v>0</v>
      </c>
      <c r="AU34" s="24">
        <v>0</v>
      </c>
      <c r="AV34" s="24">
        <f t="shared" si="2"/>
        <v>1111162358</v>
      </c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1:65" ht="17.100000000000001" customHeight="1" x14ac:dyDescent="0.15">
      <c r="A35" s="27" t="s">
        <v>51</v>
      </c>
      <c r="B35" s="36" t="s">
        <v>52</v>
      </c>
      <c r="C35" s="37"/>
      <c r="D35" s="14">
        <v>95000000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15">
        <v>292046599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14">
        <v>307760596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14">
        <v>339397592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f t="shared" si="2"/>
        <v>1034204787</v>
      </c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1:65" ht="17.100000000000001" customHeight="1" x14ac:dyDescent="0.15">
      <c r="A36" s="27" t="s">
        <v>53</v>
      </c>
      <c r="B36" s="36" t="s">
        <v>54</v>
      </c>
      <c r="C36" s="37"/>
      <c r="D36" s="14">
        <v>922000000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15">
        <v>516790000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14">
        <v>518069200</v>
      </c>
      <c r="AA36" s="24"/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14">
        <v>554479602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f t="shared" si="2"/>
        <v>2511338802</v>
      </c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</row>
    <row r="37" spans="1:65" ht="17.100000000000001" customHeight="1" x14ac:dyDescent="0.15">
      <c r="A37" s="64" t="s">
        <v>55</v>
      </c>
      <c r="B37" s="36" t="s">
        <v>56</v>
      </c>
      <c r="C37" s="37"/>
      <c r="D37" s="24">
        <v>15200000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13200000</v>
      </c>
      <c r="O37" s="24">
        <v>328000000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128000000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2000000000</v>
      </c>
      <c r="AI37" s="24">
        <v>0</v>
      </c>
      <c r="AJ37" s="24">
        <v>0</v>
      </c>
      <c r="AK37" s="24">
        <v>128000000</v>
      </c>
      <c r="AL37" s="24">
        <v>0</v>
      </c>
      <c r="AM37" s="24">
        <v>0</v>
      </c>
      <c r="AN37" s="24">
        <v>0</v>
      </c>
      <c r="AO37" s="24">
        <v>0</v>
      </c>
      <c r="AP37" s="24">
        <v>0</v>
      </c>
      <c r="AQ37" s="24">
        <v>0</v>
      </c>
      <c r="AR37" s="24">
        <v>0</v>
      </c>
      <c r="AS37" s="24">
        <v>0</v>
      </c>
      <c r="AT37" s="24">
        <v>0</v>
      </c>
      <c r="AU37" s="24">
        <v>0</v>
      </c>
      <c r="AV37" s="24">
        <f t="shared" si="2"/>
        <v>2612400000</v>
      </c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</row>
    <row r="38" spans="1:65" ht="17.100000000000001" customHeight="1" x14ac:dyDescent="0.15">
      <c r="A38" s="53"/>
      <c r="B38" s="36" t="s">
        <v>57</v>
      </c>
      <c r="C38" s="37"/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60000000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1140000000</v>
      </c>
      <c r="X38" s="24">
        <v>0</v>
      </c>
      <c r="Y38" s="24">
        <v>0</v>
      </c>
      <c r="Z38" s="24">
        <v>60000000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60000000</v>
      </c>
      <c r="AL38" s="24">
        <v>0</v>
      </c>
      <c r="AM38" s="24">
        <v>0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f t="shared" si="2"/>
        <v>1320000000</v>
      </c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</row>
    <row r="39" spans="1:65" ht="17.100000000000001" customHeight="1" x14ac:dyDescent="0.15">
      <c r="A39" s="64" t="s">
        <v>58</v>
      </c>
      <c r="B39" s="36" t="s">
        <v>59</v>
      </c>
      <c r="C39" s="37"/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57600000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64000000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65920000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0</v>
      </c>
      <c r="AP39" s="24">
        <v>67897600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f t="shared" si="2"/>
        <v>255417600</v>
      </c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</row>
    <row r="40" spans="1:65" ht="17.100000000000001" customHeight="1" x14ac:dyDescent="0.15">
      <c r="A40" s="52"/>
      <c r="B40" s="36" t="s">
        <v>60</v>
      </c>
      <c r="C40" s="37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379200000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397584000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409511520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421796865.60000002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f t="shared" si="2"/>
        <v>1608092385.5999999</v>
      </c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</row>
    <row r="41" spans="1:65" ht="17.100000000000001" customHeight="1" x14ac:dyDescent="0.15">
      <c r="A41" s="52"/>
      <c r="B41" s="36" t="s">
        <v>61</v>
      </c>
      <c r="C41" s="37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176100000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102000000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105060000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108211800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f t="shared" si="2"/>
        <v>491371800</v>
      </c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</row>
    <row r="42" spans="1:65" ht="17.100000000000001" customHeight="1" x14ac:dyDescent="0.15">
      <c r="A42" s="52"/>
      <c r="B42" s="36" t="s">
        <v>62</v>
      </c>
      <c r="C42" s="37"/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28800000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133367000</v>
      </c>
      <c r="P42" s="24">
        <v>0</v>
      </c>
      <c r="Q42" s="24">
        <v>0</v>
      </c>
      <c r="R42" s="24">
        <v>0</v>
      </c>
      <c r="S42" s="24">
        <v>0</v>
      </c>
      <c r="T42" s="24">
        <v>64000000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99368010</v>
      </c>
      <c r="AA42" s="24">
        <v>0</v>
      </c>
      <c r="AB42" s="24">
        <v>0</v>
      </c>
      <c r="AC42" s="24">
        <v>0</v>
      </c>
      <c r="AD42" s="24">
        <v>0</v>
      </c>
      <c r="AE42" s="24">
        <v>65920000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35399050.100000001</v>
      </c>
      <c r="AL42" s="24">
        <v>0</v>
      </c>
      <c r="AM42" s="24">
        <v>0</v>
      </c>
      <c r="AN42" s="24">
        <v>0</v>
      </c>
      <c r="AO42" s="24">
        <v>0</v>
      </c>
      <c r="AP42" s="24">
        <v>67897600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f t="shared" si="2"/>
        <v>494751660.10000002</v>
      </c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</row>
    <row r="43" spans="1:65" ht="17.100000000000001" customHeight="1" x14ac:dyDescent="0.15">
      <c r="A43" s="53"/>
      <c r="B43" s="36" t="s">
        <v>63</v>
      </c>
      <c r="C43" s="37"/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36900000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38007000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39147210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40321626.299999997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f t="shared" si="2"/>
        <v>154375836.30000001</v>
      </c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</row>
    <row r="44" spans="1:65" ht="14.25" customHeight="1" x14ac:dyDescent="0.15">
      <c r="A44" s="13"/>
      <c r="B44" s="23"/>
      <c r="C44" s="23"/>
      <c r="D44" s="25">
        <f t="shared" ref="D44:AV44" si="3">SUM(D33:D43)</f>
        <v>1849600000</v>
      </c>
      <c r="E44" s="25">
        <f t="shared" si="3"/>
        <v>2000</v>
      </c>
      <c r="F44" s="25">
        <f t="shared" si="3"/>
        <v>0</v>
      </c>
      <c r="G44" s="25">
        <f t="shared" si="3"/>
        <v>0</v>
      </c>
      <c r="H44" s="25">
        <f t="shared" si="3"/>
        <v>0</v>
      </c>
      <c r="I44" s="25">
        <f t="shared" si="3"/>
        <v>678600000</v>
      </c>
      <c r="J44" s="25">
        <f t="shared" si="3"/>
        <v>0</v>
      </c>
      <c r="K44" s="25">
        <f t="shared" si="3"/>
        <v>0</v>
      </c>
      <c r="L44" s="25">
        <f t="shared" si="3"/>
        <v>0</v>
      </c>
      <c r="M44" s="25">
        <f t="shared" si="3"/>
        <v>0</v>
      </c>
      <c r="N44" s="25">
        <f t="shared" si="3"/>
        <v>13200000</v>
      </c>
      <c r="O44" s="25">
        <f t="shared" si="3"/>
        <v>1986530499</v>
      </c>
      <c r="P44" s="25">
        <f t="shared" si="3"/>
        <v>2060</v>
      </c>
      <c r="Q44" s="25">
        <f t="shared" si="3"/>
        <v>0</v>
      </c>
      <c r="R44" s="25">
        <f t="shared" si="3"/>
        <v>0</v>
      </c>
      <c r="S44" s="25">
        <f t="shared" si="3"/>
        <v>0</v>
      </c>
      <c r="T44" s="25">
        <f t="shared" si="3"/>
        <v>665591000</v>
      </c>
      <c r="U44" s="25">
        <f t="shared" si="3"/>
        <v>0</v>
      </c>
      <c r="V44" s="25">
        <f t="shared" si="3"/>
        <v>0</v>
      </c>
      <c r="W44" s="25">
        <f t="shared" si="3"/>
        <v>1140000000</v>
      </c>
      <c r="X44" s="25">
        <f t="shared" si="3"/>
        <v>0</v>
      </c>
      <c r="Y44" s="25">
        <f t="shared" si="3"/>
        <v>0</v>
      </c>
      <c r="Z44" s="25">
        <f t="shared" si="3"/>
        <v>1982062128</v>
      </c>
      <c r="AA44" s="25">
        <f t="shared" si="3"/>
        <v>2122</v>
      </c>
      <c r="AB44" s="25">
        <f t="shared" si="3"/>
        <v>0</v>
      </c>
      <c r="AC44" s="25">
        <f t="shared" si="3"/>
        <v>0</v>
      </c>
      <c r="AD44" s="25">
        <f t="shared" si="3"/>
        <v>0</v>
      </c>
      <c r="AE44" s="25">
        <f t="shared" si="3"/>
        <v>685558730</v>
      </c>
      <c r="AF44" s="25">
        <f t="shared" si="3"/>
        <v>0</v>
      </c>
      <c r="AG44" s="25">
        <f t="shared" si="3"/>
        <v>0</v>
      </c>
      <c r="AH44" s="25">
        <f t="shared" si="3"/>
        <v>2000000000</v>
      </c>
      <c r="AI44" s="25">
        <f t="shared" si="3"/>
        <v>0</v>
      </c>
      <c r="AJ44" s="25">
        <f t="shared" si="3"/>
        <v>0</v>
      </c>
      <c r="AK44" s="25">
        <f t="shared" si="3"/>
        <v>2013075359.0999999</v>
      </c>
      <c r="AL44" s="25">
        <f t="shared" si="3"/>
        <v>2186</v>
      </c>
      <c r="AM44" s="25">
        <f t="shared" si="3"/>
        <v>0</v>
      </c>
      <c r="AN44" s="25">
        <f t="shared" si="3"/>
        <v>0</v>
      </c>
      <c r="AO44" s="25">
        <f t="shared" si="3"/>
        <v>0</v>
      </c>
      <c r="AP44" s="25">
        <f t="shared" si="3"/>
        <v>706125491.89999998</v>
      </c>
      <c r="AQ44" s="25">
        <f t="shared" si="3"/>
        <v>0</v>
      </c>
      <c r="AR44" s="25">
        <f t="shared" si="3"/>
        <v>0</v>
      </c>
      <c r="AS44" s="25">
        <f t="shared" si="3"/>
        <v>80655070</v>
      </c>
      <c r="AT44" s="25">
        <f t="shared" si="3"/>
        <v>0</v>
      </c>
      <c r="AU44" s="25">
        <f t="shared" si="3"/>
        <v>0</v>
      </c>
      <c r="AV44" s="25">
        <f t="shared" si="3"/>
        <v>13801006646</v>
      </c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</row>
    <row r="45" spans="1:65" ht="14.25" customHeight="1" x14ac:dyDescent="0.1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</row>
    <row r="46" spans="1:65" ht="14.25" customHeight="1" x14ac:dyDescent="0.15">
      <c r="A46" s="7"/>
      <c r="B46" s="59" t="s">
        <v>64</v>
      </c>
      <c r="C46" s="42" t="s">
        <v>65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</row>
    <row r="47" spans="1:65" ht="14.25" customHeight="1" x14ac:dyDescent="0.15">
      <c r="A47" s="7"/>
      <c r="B47" s="60"/>
      <c r="C47" s="4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</row>
    <row r="48" spans="1:65" ht="14.25" customHeight="1" x14ac:dyDescent="0.15">
      <c r="A48" s="13"/>
      <c r="B48" s="26"/>
      <c r="C48" s="26"/>
      <c r="D48" s="57" t="s">
        <v>8</v>
      </c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</row>
    <row r="49" spans="1:65" ht="14.25" customHeight="1" x14ac:dyDescent="0.15">
      <c r="A49" s="65" t="s">
        <v>9</v>
      </c>
      <c r="B49" s="38" t="s">
        <v>10</v>
      </c>
      <c r="C49" s="39"/>
      <c r="D49" s="48">
        <v>2020</v>
      </c>
      <c r="E49" s="49"/>
      <c r="F49" s="49"/>
      <c r="G49" s="49"/>
      <c r="H49" s="49"/>
      <c r="I49" s="49"/>
      <c r="J49" s="49"/>
      <c r="K49" s="49"/>
      <c r="L49" s="49"/>
      <c r="M49" s="49"/>
      <c r="N49" s="50"/>
      <c r="O49" s="48">
        <v>2021</v>
      </c>
      <c r="P49" s="49"/>
      <c r="Q49" s="49"/>
      <c r="R49" s="49"/>
      <c r="S49" s="49"/>
      <c r="T49" s="49"/>
      <c r="U49" s="49"/>
      <c r="V49" s="49"/>
      <c r="W49" s="49"/>
      <c r="X49" s="49"/>
      <c r="Y49" s="50"/>
      <c r="Z49" s="48">
        <v>2022</v>
      </c>
      <c r="AA49" s="49"/>
      <c r="AB49" s="49"/>
      <c r="AC49" s="49"/>
      <c r="AD49" s="49"/>
      <c r="AE49" s="49"/>
      <c r="AF49" s="49"/>
      <c r="AG49" s="49"/>
      <c r="AH49" s="49"/>
      <c r="AI49" s="49"/>
      <c r="AJ49" s="50"/>
      <c r="AK49" s="48">
        <v>2023</v>
      </c>
      <c r="AL49" s="49"/>
      <c r="AM49" s="49"/>
      <c r="AN49" s="49"/>
      <c r="AO49" s="49"/>
      <c r="AP49" s="49"/>
      <c r="AQ49" s="49"/>
      <c r="AR49" s="49"/>
      <c r="AS49" s="49"/>
      <c r="AT49" s="49"/>
      <c r="AU49" s="50"/>
      <c r="AV49" s="56" t="s">
        <v>11</v>
      </c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</row>
    <row r="50" spans="1:65" ht="94.5" customHeight="1" x14ac:dyDescent="0.15">
      <c r="A50" s="53"/>
      <c r="B50" s="40"/>
      <c r="C50" s="41"/>
      <c r="D50" s="4" t="s">
        <v>12</v>
      </c>
      <c r="E50" s="4" t="s">
        <v>13</v>
      </c>
      <c r="F50" s="4" t="s">
        <v>14</v>
      </c>
      <c r="G50" s="4" t="s">
        <v>15</v>
      </c>
      <c r="H50" s="4" t="s">
        <v>16</v>
      </c>
      <c r="I50" s="4" t="s">
        <v>17</v>
      </c>
      <c r="J50" s="4" t="s">
        <v>18</v>
      </c>
      <c r="K50" s="4" t="s">
        <v>19</v>
      </c>
      <c r="L50" s="4" t="s">
        <v>20</v>
      </c>
      <c r="M50" s="4" t="s">
        <v>21</v>
      </c>
      <c r="N50" s="4" t="s">
        <v>22</v>
      </c>
      <c r="O50" s="4" t="s">
        <v>12</v>
      </c>
      <c r="P50" s="4" t="s">
        <v>13</v>
      </c>
      <c r="Q50" s="4" t="s">
        <v>14</v>
      </c>
      <c r="R50" s="4" t="s">
        <v>15</v>
      </c>
      <c r="S50" s="4" t="s">
        <v>16</v>
      </c>
      <c r="T50" s="4" t="s">
        <v>17</v>
      </c>
      <c r="U50" s="4" t="s">
        <v>18</v>
      </c>
      <c r="V50" s="4" t="s">
        <v>19</v>
      </c>
      <c r="W50" s="4" t="s">
        <v>20</v>
      </c>
      <c r="X50" s="4" t="s">
        <v>21</v>
      </c>
      <c r="Y50" s="4" t="s">
        <v>22</v>
      </c>
      <c r="Z50" s="4" t="s">
        <v>12</v>
      </c>
      <c r="AA50" s="4" t="s">
        <v>13</v>
      </c>
      <c r="AB50" s="4" t="s">
        <v>14</v>
      </c>
      <c r="AC50" s="4" t="s">
        <v>15</v>
      </c>
      <c r="AD50" s="4" t="s">
        <v>16</v>
      </c>
      <c r="AE50" s="4" t="s">
        <v>17</v>
      </c>
      <c r="AF50" s="4" t="s">
        <v>18</v>
      </c>
      <c r="AG50" s="4" t="s">
        <v>19</v>
      </c>
      <c r="AH50" s="4" t="s">
        <v>20</v>
      </c>
      <c r="AI50" s="4" t="s">
        <v>21</v>
      </c>
      <c r="AJ50" s="4" t="s">
        <v>22</v>
      </c>
      <c r="AK50" s="4" t="s">
        <v>12</v>
      </c>
      <c r="AL50" s="4" t="s">
        <v>13</v>
      </c>
      <c r="AM50" s="4" t="s">
        <v>14</v>
      </c>
      <c r="AN50" s="4" t="s">
        <v>15</v>
      </c>
      <c r="AO50" s="4" t="s">
        <v>16</v>
      </c>
      <c r="AP50" s="4" t="s">
        <v>17</v>
      </c>
      <c r="AQ50" s="4" t="s">
        <v>18</v>
      </c>
      <c r="AR50" s="4" t="s">
        <v>19</v>
      </c>
      <c r="AS50" s="4" t="s">
        <v>20</v>
      </c>
      <c r="AT50" s="4" t="s">
        <v>21</v>
      </c>
      <c r="AU50" s="4" t="s">
        <v>22</v>
      </c>
      <c r="AV50" s="5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</row>
    <row r="51" spans="1:65" ht="17.100000000000001" customHeight="1" x14ac:dyDescent="0.15">
      <c r="A51" s="64" t="s">
        <v>66</v>
      </c>
      <c r="B51" s="46" t="s">
        <v>67</v>
      </c>
      <c r="C51" s="47"/>
      <c r="D51" s="24">
        <v>1729049287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304480627</v>
      </c>
      <c r="O51" s="24">
        <v>1278232582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116700000</v>
      </c>
      <c r="Z51" s="24">
        <v>1371729090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128751000</v>
      </c>
      <c r="AK51" s="24">
        <v>1512921856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141163530</v>
      </c>
      <c r="AV51" s="24">
        <f t="shared" ref="AV51:AV63" si="4">SUM(D51:AU51)</f>
        <v>6583027972</v>
      </c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</row>
    <row r="52" spans="1:65" ht="17.100000000000001" customHeight="1" x14ac:dyDescent="0.15">
      <c r="A52" s="52"/>
      <c r="B52" s="36" t="s">
        <v>68</v>
      </c>
      <c r="C52" s="37"/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36500000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50000000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4">
        <v>0</v>
      </c>
      <c r="AJ52" s="24">
        <v>50000000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50000000</v>
      </c>
      <c r="AV52" s="24">
        <f t="shared" si="4"/>
        <v>186500000</v>
      </c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</row>
    <row r="53" spans="1:65" ht="17.100000000000001" customHeight="1" x14ac:dyDescent="0.15">
      <c r="A53" s="52"/>
      <c r="B53" s="36" t="s">
        <v>69</v>
      </c>
      <c r="C53" s="37"/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46800000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80000000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80000000</v>
      </c>
      <c r="AK53" s="24">
        <v>0</v>
      </c>
      <c r="AL53" s="24">
        <v>0</v>
      </c>
      <c r="AM53" s="24">
        <v>0</v>
      </c>
      <c r="AN53" s="24">
        <v>0</v>
      </c>
      <c r="AO53" s="24">
        <v>0</v>
      </c>
      <c r="AP53" s="24">
        <v>0</v>
      </c>
      <c r="AQ53" s="24">
        <v>0</v>
      </c>
      <c r="AR53" s="24">
        <v>0</v>
      </c>
      <c r="AS53" s="24">
        <v>0</v>
      </c>
      <c r="AT53" s="24">
        <v>0</v>
      </c>
      <c r="AU53" s="24">
        <v>80000000</v>
      </c>
      <c r="AV53" s="24">
        <f t="shared" si="4"/>
        <v>286800000</v>
      </c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</row>
    <row r="54" spans="1:65" ht="17.100000000000001" customHeight="1" x14ac:dyDescent="0.15">
      <c r="A54" s="52"/>
      <c r="B54" s="36" t="s">
        <v>70</v>
      </c>
      <c r="C54" s="37"/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76500000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45000000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45000000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45000000</v>
      </c>
      <c r="AV54" s="24">
        <f t="shared" si="4"/>
        <v>211500000</v>
      </c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</row>
    <row r="55" spans="1:65" ht="17.100000000000001" customHeight="1" x14ac:dyDescent="0.15">
      <c r="A55" s="52"/>
      <c r="B55" s="36" t="s">
        <v>71</v>
      </c>
      <c r="C55" s="37"/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50000000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50000000</v>
      </c>
      <c r="AK55" s="24">
        <v>0</v>
      </c>
      <c r="AL55" s="24">
        <v>0</v>
      </c>
      <c r="AM55" s="24">
        <v>0</v>
      </c>
      <c r="AN55" s="24">
        <v>0</v>
      </c>
      <c r="AO55" s="24">
        <v>0</v>
      </c>
      <c r="AP55" s="24">
        <v>0</v>
      </c>
      <c r="AQ55" s="24">
        <v>0</v>
      </c>
      <c r="AR55" s="24">
        <v>0</v>
      </c>
      <c r="AS55" s="24">
        <v>0</v>
      </c>
      <c r="AT55" s="24">
        <v>0</v>
      </c>
      <c r="AU55" s="24">
        <v>50000000</v>
      </c>
      <c r="AV55" s="24">
        <f t="shared" si="4"/>
        <v>150000000</v>
      </c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</row>
    <row r="56" spans="1:65" ht="17.100000000000001" customHeight="1" x14ac:dyDescent="0.15">
      <c r="A56" s="53"/>
      <c r="B56" s="36" t="s">
        <v>72</v>
      </c>
      <c r="C56" s="37"/>
      <c r="D56" s="24">
        <v>20000000</v>
      </c>
      <c r="E56" s="24">
        <v>0</v>
      </c>
      <c r="F56" s="24">
        <v>0</v>
      </c>
      <c r="G56" s="24">
        <v>55200000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63000000</v>
      </c>
      <c r="P56" s="24">
        <v>0</v>
      </c>
      <c r="Q56" s="24">
        <v>0</v>
      </c>
      <c r="R56" s="24">
        <v>56856000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110000000</v>
      </c>
      <c r="Z56" s="24">
        <v>71000000</v>
      </c>
      <c r="AA56" s="24">
        <v>0</v>
      </c>
      <c r="AB56" s="24">
        <v>0</v>
      </c>
      <c r="AC56" s="24">
        <v>58561680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110000000</v>
      </c>
      <c r="AK56" s="24">
        <v>75000000</v>
      </c>
      <c r="AL56" s="24">
        <v>0</v>
      </c>
      <c r="AM56" s="24">
        <v>0</v>
      </c>
      <c r="AN56" s="24">
        <v>60318530.399999999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  <c r="AU56" s="24">
        <v>110000000</v>
      </c>
      <c r="AV56" s="24">
        <f t="shared" si="4"/>
        <v>789936210.39999998</v>
      </c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</row>
    <row r="57" spans="1:65" ht="17.100000000000001" customHeight="1" x14ac:dyDescent="0.15">
      <c r="A57" s="64" t="s">
        <v>73</v>
      </c>
      <c r="B57" s="36" t="s">
        <v>74</v>
      </c>
      <c r="C57" s="37"/>
      <c r="D57" s="24">
        <v>60000000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16">
        <v>0</v>
      </c>
      <c r="M57" s="24">
        <v>0</v>
      </c>
      <c r="N57" s="24">
        <v>1292237878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349988168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360487813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0</v>
      </c>
      <c r="AQ57" s="24">
        <v>0</v>
      </c>
      <c r="AR57" s="24">
        <v>0</v>
      </c>
      <c r="AS57" s="24">
        <v>0</v>
      </c>
      <c r="AT57" s="24">
        <v>0</v>
      </c>
      <c r="AU57" s="24">
        <v>371302448</v>
      </c>
      <c r="AV57" s="24">
        <f t="shared" si="4"/>
        <v>2434016307</v>
      </c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</row>
    <row r="58" spans="1:65" ht="17.100000000000001" customHeight="1" x14ac:dyDescent="0.15">
      <c r="A58" s="52"/>
      <c r="B58" s="36" t="s">
        <v>75</v>
      </c>
      <c r="C58" s="37"/>
      <c r="D58" s="24">
        <v>37432977</v>
      </c>
      <c r="E58" s="24">
        <v>0</v>
      </c>
      <c r="F58" s="24">
        <v>0</v>
      </c>
      <c r="G58" s="24">
        <v>0</v>
      </c>
      <c r="H58" s="24">
        <v>9533089309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79324494211</v>
      </c>
      <c r="O58" s="24">
        <v>0</v>
      </c>
      <c r="P58" s="24">
        <v>0</v>
      </c>
      <c r="Q58" s="24">
        <v>0</v>
      </c>
      <c r="R58" s="24">
        <v>0</v>
      </c>
      <c r="S58" s="24">
        <v>6993646956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4902339045</v>
      </c>
      <c r="Z58" s="24">
        <v>0</v>
      </c>
      <c r="AA58" s="24">
        <v>0</v>
      </c>
      <c r="AB58" s="24">
        <v>0</v>
      </c>
      <c r="AC58" s="24">
        <v>0</v>
      </c>
      <c r="AD58" s="24">
        <v>7203456364.71</v>
      </c>
      <c r="AE58" s="24">
        <v>0</v>
      </c>
      <c r="AF58" s="24">
        <v>0</v>
      </c>
      <c r="AG58" s="24">
        <v>0</v>
      </c>
      <c r="AH58" s="24">
        <v>0</v>
      </c>
      <c r="AI58" s="24">
        <v>0</v>
      </c>
      <c r="AJ58" s="24">
        <v>5070627216</v>
      </c>
      <c r="AK58" s="24">
        <v>0</v>
      </c>
      <c r="AL58" s="24">
        <v>0</v>
      </c>
      <c r="AM58" s="24">
        <v>0</v>
      </c>
      <c r="AN58" s="24">
        <v>0</v>
      </c>
      <c r="AO58" s="24">
        <v>7419560056</v>
      </c>
      <c r="AP58" s="24">
        <v>0</v>
      </c>
      <c r="AQ58" s="24">
        <v>0</v>
      </c>
      <c r="AR58" s="24">
        <v>0</v>
      </c>
      <c r="AS58" s="24">
        <v>0</v>
      </c>
      <c r="AT58" s="24">
        <v>0</v>
      </c>
      <c r="AU58" s="24">
        <v>5200891493</v>
      </c>
      <c r="AV58" s="24">
        <f t="shared" si="4"/>
        <v>125685537627.71001</v>
      </c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</row>
    <row r="59" spans="1:65" ht="17.100000000000001" customHeight="1" x14ac:dyDescent="0.15">
      <c r="A59" s="53"/>
      <c r="B59" s="36" t="s">
        <v>76</v>
      </c>
      <c r="C59" s="37"/>
      <c r="D59" s="24">
        <v>50000000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26731772214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24455439181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25189102357</v>
      </c>
      <c r="AK59" s="24">
        <v>125000000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25944775427</v>
      </c>
      <c r="AV59" s="24">
        <f t="shared" si="4"/>
        <v>102496089179</v>
      </c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</row>
    <row r="60" spans="1:65" ht="17.100000000000001" customHeight="1" x14ac:dyDescent="0.15">
      <c r="A60" s="64" t="s">
        <v>77</v>
      </c>
      <c r="B60" s="36" t="s">
        <v>78</v>
      </c>
      <c r="C60" s="37"/>
      <c r="D60" s="24">
        <v>946270001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824000000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850730000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f t="shared" si="4"/>
        <v>2621000001</v>
      </c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</row>
    <row r="61" spans="1:65" ht="17.100000000000001" customHeight="1" x14ac:dyDescent="0.15">
      <c r="A61" s="52"/>
      <c r="B61" s="36" t="s">
        <v>79</v>
      </c>
      <c r="C61" s="37"/>
      <c r="D61" s="25">
        <v>115000000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116500000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718045000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1087636350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4">
        <f t="shared" si="4"/>
        <v>2037181350</v>
      </c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</row>
    <row r="62" spans="1:65" ht="17.100000000000001" customHeight="1" x14ac:dyDescent="0.15">
      <c r="A62" s="52"/>
      <c r="B62" s="36" t="s">
        <v>80</v>
      </c>
      <c r="C62" s="37"/>
      <c r="D62" s="25">
        <v>200000000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206000000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212180000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568545400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4">
        <f t="shared" si="4"/>
        <v>1186725400</v>
      </c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</row>
    <row r="63" spans="1:65" ht="17.100000000000001" customHeight="1" x14ac:dyDescent="0.15">
      <c r="A63" s="53"/>
      <c r="B63" s="36" t="s">
        <v>81</v>
      </c>
      <c r="C63" s="37"/>
      <c r="D63" s="25">
        <v>467779286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634500000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53045000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232818250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4">
        <f t="shared" si="4"/>
        <v>1388142536</v>
      </c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</row>
    <row r="64" spans="1:65" ht="14.25" customHeight="1" x14ac:dyDescent="0.15">
      <c r="A64" s="2"/>
      <c r="B64" s="28"/>
      <c r="C64" s="28"/>
      <c r="D64" s="25">
        <f t="shared" ref="D64:AV64" si="5">SUM(D51:D63)</f>
        <v>3625531551</v>
      </c>
      <c r="E64" s="25">
        <f t="shared" si="5"/>
        <v>0</v>
      </c>
      <c r="F64" s="25">
        <f t="shared" si="5"/>
        <v>0</v>
      </c>
      <c r="G64" s="25">
        <f t="shared" si="5"/>
        <v>55200000</v>
      </c>
      <c r="H64" s="25">
        <f t="shared" si="5"/>
        <v>9533089309</v>
      </c>
      <c r="I64" s="25">
        <f t="shared" si="5"/>
        <v>0</v>
      </c>
      <c r="J64" s="25">
        <f t="shared" si="5"/>
        <v>0</v>
      </c>
      <c r="K64" s="25">
        <f t="shared" si="5"/>
        <v>0</v>
      </c>
      <c r="L64" s="25">
        <f t="shared" si="5"/>
        <v>0</v>
      </c>
      <c r="M64" s="25">
        <f t="shared" si="5"/>
        <v>0</v>
      </c>
      <c r="N64" s="25">
        <f t="shared" si="5"/>
        <v>107812784930</v>
      </c>
      <c r="O64" s="25">
        <f t="shared" si="5"/>
        <v>3122232582</v>
      </c>
      <c r="P64" s="25">
        <f t="shared" si="5"/>
        <v>0</v>
      </c>
      <c r="Q64" s="25">
        <f t="shared" si="5"/>
        <v>0</v>
      </c>
      <c r="R64" s="25">
        <f t="shared" si="5"/>
        <v>56856000</v>
      </c>
      <c r="S64" s="25">
        <f t="shared" si="5"/>
        <v>6993646956</v>
      </c>
      <c r="T64" s="25">
        <f t="shared" si="5"/>
        <v>0</v>
      </c>
      <c r="U64" s="25">
        <f t="shared" si="5"/>
        <v>0</v>
      </c>
      <c r="V64" s="25">
        <f t="shared" si="5"/>
        <v>0</v>
      </c>
      <c r="W64" s="25">
        <f t="shared" si="5"/>
        <v>0</v>
      </c>
      <c r="X64" s="25">
        <f t="shared" si="5"/>
        <v>0</v>
      </c>
      <c r="Y64" s="25">
        <f t="shared" si="5"/>
        <v>30159466394</v>
      </c>
      <c r="Z64" s="25">
        <f t="shared" si="5"/>
        <v>3276729090</v>
      </c>
      <c r="AA64" s="25">
        <f t="shared" si="5"/>
        <v>0</v>
      </c>
      <c r="AB64" s="25">
        <f t="shared" si="5"/>
        <v>0</v>
      </c>
      <c r="AC64" s="25">
        <f t="shared" si="5"/>
        <v>58561680</v>
      </c>
      <c r="AD64" s="25">
        <f t="shared" si="5"/>
        <v>7203456364.71</v>
      </c>
      <c r="AE64" s="25">
        <f t="shared" si="5"/>
        <v>0</v>
      </c>
      <c r="AF64" s="25">
        <f t="shared" si="5"/>
        <v>0</v>
      </c>
      <c r="AG64" s="25">
        <f t="shared" si="5"/>
        <v>0</v>
      </c>
      <c r="AH64" s="25">
        <f t="shared" si="5"/>
        <v>0</v>
      </c>
      <c r="AI64" s="25">
        <f t="shared" si="5"/>
        <v>0</v>
      </c>
      <c r="AJ64" s="25">
        <f t="shared" si="5"/>
        <v>31083968386</v>
      </c>
      <c r="AK64" s="25">
        <f t="shared" si="5"/>
        <v>3601921856</v>
      </c>
      <c r="AL64" s="25">
        <f t="shared" si="5"/>
        <v>0</v>
      </c>
      <c r="AM64" s="25">
        <f t="shared" si="5"/>
        <v>0</v>
      </c>
      <c r="AN64" s="25">
        <f t="shared" si="5"/>
        <v>60318530.399999999</v>
      </c>
      <c r="AO64" s="25">
        <f t="shared" si="5"/>
        <v>7419560056</v>
      </c>
      <c r="AP64" s="25">
        <f t="shared" si="5"/>
        <v>0</v>
      </c>
      <c r="AQ64" s="25">
        <f t="shared" si="5"/>
        <v>0</v>
      </c>
      <c r="AR64" s="25">
        <f t="shared" si="5"/>
        <v>0</v>
      </c>
      <c r="AS64" s="25">
        <f t="shared" si="5"/>
        <v>0</v>
      </c>
      <c r="AT64" s="25">
        <f t="shared" si="5"/>
        <v>0</v>
      </c>
      <c r="AU64" s="25">
        <f t="shared" si="5"/>
        <v>31993132898</v>
      </c>
      <c r="AV64" s="25">
        <f t="shared" si="5"/>
        <v>246056456583.10999</v>
      </c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</row>
    <row r="65" spans="1:65" ht="14.25" customHeight="1" x14ac:dyDescent="0.15">
      <c r="A65" s="2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ht="14.25" customHeight="1" x14ac:dyDescent="0.15">
      <c r="A66" s="7"/>
      <c r="B66" s="59" t="s">
        <v>82</v>
      </c>
      <c r="C66" s="42" t="s">
        <v>83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</row>
    <row r="67" spans="1:65" ht="14.25" customHeight="1" x14ac:dyDescent="0.15">
      <c r="A67" s="7"/>
      <c r="B67" s="60"/>
      <c r="C67" s="4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</row>
    <row r="68" spans="1:65" ht="14.25" customHeight="1" x14ac:dyDescent="0.15">
      <c r="A68" s="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</row>
    <row r="69" spans="1:65" ht="14.25" customHeight="1" x14ac:dyDescent="0.15">
      <c r="A69" s="13"/>
      <c r="B69" s="26"/>
      <c r="C69" s="26"/>
      <c r="D69" s="61" t="s">
        <v>8</v>
      </c>
      <c r="E69" s="62"/>
      <c r="F69" s="62"/>
      <c r="G69" s="62"/>
      <c r="H69" s="62"/>
      <c r="I69" s="62"/>
      <c r="J69" s="62"/>
      <c r="K69" s="62"/>
      <c r="L69" s="62"/>
      <c r="M69" s="62"/>
      <c r="N69" s="63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</row>
    <row r="70" spans="1:65" ht="14.25" customHeight="1" x14ac:dyDescent="0.15">
      <c r="A70" s="65" t="s">
        <v>9</v>
      </c>
      <c r="B70" s="38" t="s">
        <v>10</v>
      </c>
      <c r="C70" s="39"/>
      <c r="D70" s="48">
        <v>2020</v>
      </c>
      <c r="E70" s="49"/>
      <c r="F70" s="49"/>
      <c r="G70" s="49"/>
      <c r="H70" s="49"/>
      <c r="I70" s="49"/>
      <c r="J70" s="49"/>
      <c r="K70" s="49"/>
      <c r="L70" s="49"/>
      <c r="M70" s="49"/>
      <c r="N70" s="50"/>
      <c r="O70" s="48">
        <v>2021</v>
      </c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8">
        <v>2022</v>
      </c>
      <c r="AA70" s="49"/>
      <c r="AB70" s="49"/>
      <c r="AC70" s="49"/>
      <c r="AD70" s="49"/>
      <c r="AE70" s="49"/>
      <c r="AF70" s="49"/>
      <c r="AG70" s="49"/>
      <c r="AH70" s="49"/>
      <c r="AI70" s="49"/>
      <c r="AJ70" s="50"/>
      <c r="AK70" s="48">
        <v>2023</v>
      </c>
      <c r="AL70" s="49"/>
      <c r="AM70" s="49"/>
      <c r="AN70" s="49"/>
      <c r="AO70" s="49"/>
      <c r="AP70" s="49"/>
      <c r="AQ70" s="49"/>
      <c r="AR70" s="49"/>
      <c r="AS70" s="49"/>
      <c r="AT70" s="49"/>
      <c r="AU70" s="50"/>
      <c r="AV70" s="56" t="s">
        <v>11</v>
      </c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</row>
    <row r="71" spans="1:65" ht="45" customHeight="1" x14ac:dyDescent="0.15">
      <c r="A71" s="53"/>
      <c r="B71" s="40"/>
      <c r="C71" s="41"/>
      <c r="D71" s="4" t="s">
        <v>12</v>
      </c>
      <c r="E71" s="4" t="s">
        <v>13</v>
      </c>
      <c r="F71" s="4" t="s">
        <v>14</v>
      </c>
      <c r="G71" s="4" t="s">
        <v>15</v>
      </c>
      <c r="H71" s="4" t="s">
        <v>16</v>
      </c>
      <c r="I71" s="4" t="s">
        <v>17</v>
      </c>
      <c r="J71" s="4" t="s">
        <v>18</v>
      </c>
      <c r="K71" s="4" t="s">
        <v>19</v>
      </c>
      <c r="L71" s="4" t="s">
        <v>20</v>
      </c>
      <c r="M71" s="4" t="s">
        <v>21</v>
      </c>
      <c r="N71" s="4" t="s">
        <v>22</v>
      </c>
      <c r="O71" s="4" t="s">
        <v>12</v>
      </c>
      <c r="P71" s="4" t="s">
        <v>13</v>
      </c>
      <c r="Q71" s="4" t="s">
        <v>14</v>
      </c>
      <c r="R71" s="4" t="s">
        <v>15</v>
      </c>
      <c r="S71" s="4" t="s">
        <v>16</v>
      </c>
      <c r="T71" s="4" t="s">
        <v>17</v>
      </c>
      <c r="U71" s="4" t="s">
        <v>18</v>
      </c>
      <c r="V71" s="4" t="s">
        <v>19</v>
      </c>
      <c r="W71" s="4" t="s">
        <v>20</v>
      </c>
      <c r="X71" s="4" t="s">
        <v>21</v>
      </c>
      <c r="Y71" s="4" t="s">
        <v>22</v>
      </c>
      <c r="Z71" s="4" t="s">
        <v>12</v>
      </c>
      <c r="AA71" s="4" t="s">
        <v>13</v>
      </c>
      <c r="AB71" s="4" t="s">
        <v>14</v>
      </c>
      <c r="AC71" s="4" t="s">
        <v>15</v>
      </c>
      <c r="AD71" s="4" t="s">
        <v>16</v>
      </c>
      <c r="AE71" s="4" t="s">
        <v>17</v>
      </c>
      <c r="AF71" s="4" t="s">
        <v>18</v>
      </c>
      <c r="AG71" s="4" t="s">
        <v>19</v>
      </c>
      <c r="AH71" s="4" t="s">
        <v>20</v>
      </c>
      <c r="AI71" s="4" t="s">
        <v>21</v>
      </c>
      <c r="AJ71" s="4" t="s">
        <v>22</v>
      </c>
      <c r="AK71" s="4" t="s">
        <v>12</v>
      </c>
      <c r="AL71" s="4" t="s">
        <v>13</v>
      </c>
      <c r="AM71" s="4" t="s">
        <v>14</v>
      </c>
      <c r="AN71" s="4" t="s">
        <v>15</v>
      </c>
      <c r="AO71" s="4" t="s">
        <v>16</v>
      </c>
      <c r="AP71" s="4" t="s">
        <v>17</v>
      </c>
      <c r="AQ71" s="4" t="s">
        <v>18</v>
      </c>
      <c r="AR71" s="4" t="s">
        <v>19</v>
      </c>
      <c r="AS71" s="4" t="s">
        <v>20</v>
      </c>
      <c r="AT71" s="4" t="s">
        <v>21</v>
      </c>
      <c r="AU71" s="4" t="s">
        <v>22</v>
      </c>
      <c r="AV71" s="5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ht="17.100000000000001" customHeight="1" x14ac:dyDescent="0.15">
      <c r="A72" s="9" t="s">
        <v>84</v>
      </c>
      <c r="B72" s="36" t="s">
        <v>85</v>
      </c>
      <c r="C72" s="37"/>
      <c r="D72" s="24">
        <v>533500000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838418719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60434336</v>
      </c>
      <c r="X72" s="24">
        <v>0</v>
      </c>
      <c r="Y72" s="24">
        <v>0</v>
      </c>
      <c r="Z72" s="24">
        <v>973687938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60434336</v>
      </c>
      <c r="AI72" s="24">
        <v>0</v>
      </c>
      <c r="AJ72" s="24">
        <v>0</v>
      </c>
      <c r="AK72" s="24">
        <v>582969855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f t="shared" ref="AV72:AV78" si="6">SUM(D72:AU72)</f>
        <v>3049445184</v>
      </c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</row>
    <row r="73" spans="1:65" ht="17.100000000000001" customHeight="1" x14ac:dyDescent="0.15">
      <c r="A73" s="51" t="s">
        <v>86</v>
      </c>
      <c r="B73" s="36" t="s">
        <v>87</v>
      </c>
      <c r="C73" s="37"/>
      <c r="D73" s="24">
        <v>0</v>
      </c>
      <c r="E73" s="24">
        <v>80000000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301451781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80000000</v>
      </c>
      <c r="Z73" s="24">
        <v>0</v>
      </c>
      <c r="AA73" s="24">
        <v>170000000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82400000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84872000</v>
      </c>
      <c r="AV73" s="24">
        <f t="shared" si="6"/>
        <v>798723781</v>
      </c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</row>
    <row r="74" spans="1:65" ht="17.100000000000001" customHeight="1" x14ac:dyDescent="0.15">
      <c r="A74" s="52"/>
      <c r="B74" s="36" t="s">
        <v>88</v>
      </c>
      <c r="C74" s="37"/>
      <c r="D74" s="24">
        <v>106091434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208022744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829994350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0</v>
      </c>
      <c r="AH74" s="24">
        <v>0</v>
      </c>
      <c r="AI74" s="24">
        <v>0</v>
      </c>
      <c r="AJ74" s="24">
        <v>0</v>
      </c>
      <c r="AK74" s="24">
        <v>3334755904</v>
      </c>
      <c r="AL74" s="24">
        <v>0</v>
      </c>
      <c r="AM74" s="24">
        <v>0</v>
      </c>
      <c r="AN74" s="24">
        <v>0</v>
      </c>
      <c r="AO74" s="24">
        <v>0</v>
      </c>
      <c r="AP74" s="24">
        <v>0</v>
      </c>
      <c r="AQ74" s="24">
        <v>0</v>
      </c>
      <c r="AR74" s="24">
        <v>0</v>
      </c>
      <c r="AS74" s="24">
        <v>0</v>
      </c>
      <c r="AT74" s="24">
        <v>0</v>
      </c>
      <c r="AU74" s="24">
        <v>0</v>
      </c>
      <c r="AV74" s="24">
        <f t="shared" si="6"/>
        <v>4478864432</v>
      </c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</row>
    <row r="75" spans="1:65" ht="17.100000000000001" customHeight="1" x14ac:dyDescent="0.15">
      <c r="A75" s="53"/>
      <c r="B75" s="36" t="s">
        <v>89</v>
      </c>
      <c r="C75" s="37"/>
      <c r="D75" s="24">
        <v>440000000</v>
      </c>
      <c r="E75" s="24">
        <v>3228780342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500000000</v>
      </c>
      <c r="P75" s="24">
        <v>3106591971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440000000</v>
      </c>
      <c r="AA75" s="24">
        <v>3340285065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4">
        <v>3615593617</v>
      </c>
      <c r="AM75" s="24">
        <v>0</v>
      </c>
      <c r="AN75" s="24">
        <v>0</v>
      </c>
      <c r="AO75" s="24">
        <v>0</v>
      </c>
      <c r="AP75" s="24">
        <v>0</v>
      </c>
      <c r="AQ75" s="24">
        <v>0</v>
      </c>
      <c r="AR75" s="24">
        <v>0</v>
      </c>
      <c r="AS75" s="24">
        <v>0</v>
      </c>
      <c r="AT75" s="24">
        <v>0</v>
      </c>
      <c r="AU75" s="24">
        <v>0</v>
      </c>
      <c r="AV75" s="24">
        <f t="shared" si="6"/>
        <v>14671250995</v>
      </c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</row>
    <row r="76" spans="1:65" ht="17.100000000000001" customHeight="1" x14ac:dyDescent="0.15">
      <c r="A76" s="51" t="s">
        <v>90</v>
      </c>
      <c r="B76" s="36" t="s">
        <v>91</v>
      </c>
      <c r="C76" s="37"/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86900000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  <c r="AU76" s="24">
        <v>0</v>
      </c>
      <c r="AV76" s="24">
        <f t="shared" si="6"/>
        <v>86900000</v>
      </c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</row>
    <row r="77" spans="1:65" ht="17.100000000000001" customHeight="1" x14ac:dyDescent="0.15">
      <c r="A77" s="52"/>
      <c r="B77" s="36" t="s">
        <v>92</v>
      </c>
      <c r="C77" s="37"/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150000000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3450000000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  <c r="AT77" s="24">
        <v>0</v>
      </c>
      <c r="AU77" s="24">
        <v>0</v>
      </c>
      <c r="AV77" s="24">
        <f t="shared" si="6"/>
        <v>3600000000</v>
      </c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</row>
    <row r="78" spans="1:65" ht="17.100000000000001" customHeight="1" x14ac:dyDescent="0.25">
      <c r="A78" s="53"/>
      <c r="B78" s="36" t="s">
        <v>93</v>
      </c>
      <c r="C78" s="37"/>
      <c r="D78" s="17">
        <v>154820000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70000000</v>
      </c>
      <c r="O78" s="24">
        <v>35996083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72100000</v>
      </c>
      <c r="Z78" s="24">
        <v>35457009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74263000</v>
      </c>
      <c r="AK78" s="24">
        <v>14546735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0</v>
      </c>
      <c r="AS78" s="24">
        <v>0</v>
      </c>
      <c r="AT78" s="24">
        <v>0</v>
      </c>
      <c r="AU78" s="24">
        <v>76490980</v>
      </c>
      <c r="AV78" s="24">
        <f t="shared" si="6"/>
        <v>533673807</v>
      </c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</row>
    <row r="79" spans="1:65" ht="14.25" customHeight="1" x14ac:dyDescent="0.15">
      <c r="A79" s="13"/>
      <c r="B79" s="26" t="s">
        <v>94</v>
      </c>
      <c r="C79" s="26"/>
      <c r="D79" s="24">
        <f t="shared" ref="D79:AV79" si="7">SUM(D72:D78)</f>
        <v>1234411434</v>
      </c>
      <c r="E79" s="24">
        <f t="shared" si="7"/>
        <v>3308780342</v>
      </c>
      <c r="F79" s="24">
        <f t="shared" si="7"/>
        <v>0</v>
      </c>
      <c r="G79" s="24">
        <f t="shared" si="7"/>
        <v>0</v>
      </c>
      <c r="H79" s="24">
        <f t="shared" si="7"/>
        <v>0</v>
      </c>
      <c r="I79" s="24">
        <f t="shared" si="7"/>
        <v>0</v>
      </c>
      <c r="J79" s="24">
        <f t="shared" si="7"/>
        <v>0</v>
      </c>
      <c r="K79" s="24">
        <f t="shared" si="7"/>
        <v>0</v>
      </c>
      <c r="L79" s="24">
        <f t="shared" si="7"/>
        <v>0</v>
      </c>
      <c r="M79" s="24">
        <f t="shared" si="7"/>
        <v>0</v>
      </c>
      <c r="N79" s="24">
        <f t="shared" si="7"/>
        <v>70000000</v>
      </c>
      <c r="O79" s="24">
        <f t="shared" si="7"/>
        <v>1582437546</v>
      </c>
      <c r="P79" s="24">
        <f t="shared" si="7"/>
        <v>3408043752</v>
      </c>
      <c r="Q79" s="24">
        <f t="shared" si="7"/>
        <v>0</v>
      </c>
      <c r="R79" s="24">
        <f t="shared" si="7"/>
        <v>0</v>
      </c>
      <c r="S79" s="24">
        <f t="shared" si="7"/>
        <v>0</v>
      </c>
      <c r="T79" s="24">
        <f t="shared" si="7"/>
        <v>0</v>
      </c>
      <c r="U79" s="24">
        <f t="shared" si="7"/>
        <v>0</v>
      </c>
      <c r="V79" s="24">
        <f t="shared" si="7"/>
        <v>0</v>
      </c>
      <c r="W79" s="24">
        <f t="shared" si="7"/>
        <v>60434336</v>
      </c>
      <c r="X79" s="24">
        <f t="shared" si="7"/>
        <v>0</v>
      </c>
      <c r="Y79" s="24">
        <f t="shared" si="7"/>
        <v>152100000</v>
      </c>
      <c r="Z79" s="24">
        <f t="shared" si="7"/>
        <v>2516039297</v>
      </c>
      <c r="AA79" s="24">
        <f t="shared" si="7"/>
        <v>3510285065</v>
      </c>
      <c r="AB79" s="24">
        <f t="shared" si="7"/>
        <v>0</v>
      </c>
      <c r="AC79" s="24">
        <f t="shared" si="7"/>
        <v>0</v>
      </c>
      <c r="AD79" s="24">
        <f t="shared" si="7"/>
        <v>0</v>
      </c>
      <c r="AE79" s="24">
        <f t="shared" si="7"/>
        <v>0</v>
      </c>
      <c r="AF79" s="24">
        <f t="shared" si="7"/>
        <v>0</v>
      </c>
      <c r="AG79" s="24">
        <f t="shared" si="7"/>
        <v>0</v>
      </c>
      <c r="AH79" s="24">
        <f t="shared" si="7"/>
        <v>60434336</v>
      </c>
      <c r="AI79" s="24">
        <f t="shared" si="7"/>
        <v>0</v>
      </c>
      <c r="AJ79" s="24">
        <f t="shared" si="7"/>
        <v>156663000</v>
      </c>
      <c r="AK79" s="24">
        <f t="shared" si="7"/>
        <v>7382272494</v>
      </c>
      <c r="AL79" s="24">
        <f t="shared" si="7"/>
        <v>3615593617</v>
      </c>
      <c r="AM79" s="24">
        <f t="shared" si="7"/>
        <v>0</v>
      </c>
      <c r="AN79" s="24">
        <f t="shared" si="7"/>
        <v>0</v>
      </c>
      <c r="AO79" s="24">
        <f t="shared" si="7"/>
        <v>0</v>
      </c>
      <c r="AP79" s="24">
        <f t="shared" si="7"/>
        <v>0</v>
      </c>
      <c r="AQ79" s="24">
        <f t="shared" si="7"/>
        <v>0</v>
      </c>
      <c r="AR79" s="24">
        <f t="shared" si="7"/>
        <v>0</v>
      </c>
      <c r="AS79" s="24">
        <f t="shared" si="7"/>
        <v>0</v>
      </c>
      <c r="AT79" s="24">
        <f t="shared" si="7"/>
        <v>0</v>
      </c>
      <c r="AU79" s="24">
        <f t="shared" si="7"/>
        <v>161362980</v>
      </c>
      <c r="AV79" s="24">
        <f t="shared" si="7"/>
        <v>27218858199</v>
      </c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</row>
    <row r="80" spans="1:65" ht="14.25" customHeight="1" x14ac:dyDescent="0.15">
      <c r="A80" s="1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</row>
    <row r="81" spans="1:65" ht="14.25" customHeight="1" x14ac:dyDescent="0.15">
      <c r="A81" s="7"/>
      <c r="B81" s="68" t="s">
        <v>95</v>
      </c>
      <c r="C81" s="54" t="s">
        <v>96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</row>
    <row r="82" spans="1:65" ht="14.25" customHeight="1" x14ac:dyDescent="0.15">
      <c r="A82" s="7"/>
      <c r="B82" s="60"/>
      <c r="C82" s="55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</row>
    <row r="83" spans="1:65" ht="14.25" customHeight="1" x14ac:dyDescent="0.15">
      <c r="A83" s="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</row>
    <row r="84" spans="1:65" ht="14.25" customHeight="1" x14ac:dyDescent="0.15">
      <c r="A84" s="13"/>
      <c r="B84" s="26"/>
      <c r="C84" s="26"/>
      <c r="D84" s="61" t="s">
        <v>8</v>
      </c>
      <c r="E84" s="62"/>
      <c r="F84" s="62"/>
      <c r="G84" s="62"/>
      <c r="H84" s="62"/>
      <c r="I84" s="62"/>
      <c r="J84" s="62"/>
      <c r="K84" s="62"/>
      <c r="L84" s="62"/>
      <c r="M84" s="62"/>
      <c r="N84" s="63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</row>
    <row r="85" spans="1:65" ht="15.95" customHeight="1" x14ac:dyDescent="0.15">
      <c r="A85" s="65" t="s">
        <v>9</v>
      </c>
      <c r="B85" s="38" t="s">
        <v>10</v>
      </c>
      <c r="C85" s="39"/>
      <c r="D85" s="48">
        <v>2020</v>
      </c>
      <c r="E85" s="49"/>
      <c r="F85" s="49"/>
      <c r="G85" s="49"/>
      <c r="H85" s="49"/>
      <c r="I85" s="49"/>
      <c r="J85" s="49"/>
      <c r="K85" s="49"/>
      <c r="L85" s="49"/>
      <c r="M85" s="49"/>
      <c r="N85" s="50"/>
      <c r="O85" s="48">
        <v>2021</v>
      </c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48">
        <v>2022</v>
      </c>
      <c r="AA85" s="49"/>
      <c r="AB85" s="49"/>
      <c r="AC85" s="49"/>
      <c r="AD85" s="49"/>
      <c r="AE85" s="49"/>
      <c r="AF85" s="49"/>
      <c r="AG85" s="49"/>
      <c r="AH85" s="49"/>
      <c r="AI85" s="49"/>
      <c r="AJ85" s="50"/>
      <c r="AK85" s="48">
        <v>2023</v>
      </c>
      <c r="AL85" s="49"/>
      <c r="AM85" s="49"/>
      <c r="AN85" s="49"/>
      <c r="AO85" s="49"/>
      <c r="AP85" s="49"/>
      <c r="AQ85" s="49"/>
      <c r="AR85" s="49"/>
      <c r="AS85" s="49"/>
      <c r="AT85" s="49"/>
      <c r="AU85" s="50"/>
      <c r="AV85" s="56" t="s">
        <v>11</v>
      </c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</row>
    <row r="86" spans="1:65" ht="30.75" customHeight="1" x14ac:dyDescent="0.15">
      <c r="A86" s="53"/>
      <c r="B86" s="40"/>
      <c r="C86" s="41"/>
      <c r="D86" s="4" t="s">
        <v>12</v>
      </c>
      <c r="E86" s="4" t="s">
        <v>13</v>
      </c>
      <c r="F86" s="4" t="s">
        <v>14</v>
      </c>
      <c r="G86" s="4" t="s">
        <v>15</v>
      </c>
      <c r="H86" s="4" t="s">
        <v>16</v>
      </c>
      <c r="I86" s="4" t="s">
        <v>17</v>
      </c>
      <c r="J86" s="4" t="s">
        <v>18</v>
      </c>
      <c r="K86" s="4" t="s">
        <v>19</v>
      </c>
      <c r="L86" s="4" t="s">
        <v>20</v>
      </c>
      <c r="M86" s="4" t="s">
        <v>21</v>
      </c>
      <c r="N86" s="4" t="s">
        <v>22</v>
      </c>
      <c r="O86" s="4" t="s">
        <v>12</v>
      </c>
      <c r="P86" s="4" t="s">
        <v>13</v>
      </c>
      <c r="Q86" s="4" t="s">
        <v>14</v>
      </c>
      <c r="R86" s="4" t="s">
        <v>15</v>
      </c>
      <c r="S86" s="4" t="s">
        <v>16</v>
      </c>
      <c r="T86" s="4" t="s">
        <v>17</v>
      </c>
      <c r="U86" s="4" t="s">
        <v>18</v>
      </c>
      <c r="V86" s="4" t="s">
        <v>19</v>
      </c>
      <c r="W86" s="4" t="s">
        <v>20</v>
      </c>
      <c r="X86" s="4" t="s">
        <v>21</v>
      </c>
      <c r="Y86" s="4" t="s">
        <v>22</v>
      </c>
      <c r="Z86" s="4" t="s">
        <v>12</v>
      </c>
      <c r="AA86" s="4" t="s">
        <v>13</v>
      </c>
      <c r="AB86" s="4" t="s">
        <v>14</v>
      </c>
      <c r="AC86" s="4" t="s">
        <v>15</v>
      </c>
      <c r="AD86" s="4" t="s">
        <v>16</v>
      </c>
      <c r="AE86" s="4" t="s">
        <v>17</v>
      </c>
      <c r="AF86" s="4" t="s">
        <v>18</v>
      </c>
      <c r="AG86" s="4" t="s">
        <v>19</v>
      </c>
      <c r="AH86" s="4" t="s">
        <v>20</v>
      </c>
      <c r="AI86" s="4" t="s">
        <v>21</v>
      </c>
      <c r="AJ86" s="4" t="s">
        <v>22</v>
      </c>
      <c r="AK86" s="4" t="s">
        <v>12</v>
      </c>
      <c r="AL86" s="4" t="s">
        <v>13</v>
      </c>
      <c r="AM86" s="4" t="s">
        <v>14</v>
      </c>
      <c r="AN86" s="4" t="s">
        <v>15</v>
      </c>
      <c r="AO86" s="4" t="s">
        <v>16</v>
      </c>
      <c r="AP86" s="4" t="s">
        <v>17</v>
      </c>
      <c r="AQ86" s="4" t="s">
        <v>18</v>
      </c>
      <c r="AR86" s="4" t="s">
        <v>19</v>
      </c>
      <c r="AS86" s="4" t="s">
        <v>20</v>
      </c>
      <c r="AT86" s="4" t="s">
        <v>21</v>
      </c>
      <c r="AU86" s="4" t="s">
        <v>22</v>
      </c>
      <c r="AV86" s="5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</row>
    <row r="87" spans="1:65" ht="17.100000000000001" customHeight="1" x14ac:dyDescent="0.15">
      <c r="A87" s="69" t="s">
        <v>97</v>
      </c>
      <c r="B87" s="36" t="s">
        <v>98</v>
      </c>
      <c r="C87" s="37"/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f>4303945862-1273000000-1190369862</f>
        <v>1840576000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f>2298226992-40000000-1500000000</f>
        <v>758226992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f>2368142112-40000000-1625000000</f>
        <v>703142112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f>2440169210-40000000-1712000000</f>
        <v>688169210</v>
      </c>
      <c r="AV87" s="24">
        <f t="shared" ref="AV87:AV94" si="8">SUM(D87:AU87)</f>
        <v>3990114314</v>
      </c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</row>
    <row r="88" spans="1:65" ht="17.100000000000001" customHeight="1" x14ac:dyDescent="0.15">
      <c r="A88" s="67"/>
      <c r="B88" s="36" t="s">
        <v>99</v>
      </c>
      <c r="C88" s="37"/>
      <c r="D88" s="24">
        <f>144000000+50000000</f>
        <v>194000000</v>
      </c>
      <c r="E88" s="3"/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18">
        <v>150500000</v>
      </c>
      <c r="O88" s="24">
        <v>260000000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f>40000000</f>
        <v>40000000</v>
      </c>
      <c r="Z88" s="24">
        <v>315000000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24">
        <v>40000000</v>
      </c>
      <c r="AK88" s="24">
        <v>230000000</v>
      </c>
      <c r="AL88" s="24">
        <v>0</v>
      </c>
      <c r="AM88" s="24">
        <v>0</v>
      </c>
      <c r="AN88" s="24">
        <v>0</v>
      </c>
      <c r="AO88" s="24">
        <v>0</v>
      </c>
      <c r="AP88" s="24">
        <v>0</v>
      </c>
      <c r="AQ88" s="24">
        <v>0</v>
      </c>
      <c r="AR88" s="24">
        <v>0</v>
      </c>
      <c r="AS88" s="24">
        <v>0</v>
      </c>
      <c r="AT88" s="24">
        <v>0</v>
      </c>
      <c r="AU88" s="24">
        <v>40000000</v>
      </c>
      <c r="AV88" s="24">
        <f t="shared" si="8"/>
        <v>1269500000</v>
      </c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</row>
    <row r="89" spans="1:65" ht="17.100000000000001" customHeight="1" x14ac:dyDescent="0.15">
      <c r="A89" s="67"/>
      <c r="B89" s="36" t="s">
        <v>100</v>
      </c>
      <c r="C89" s="37"/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f>199000000+1273000000+1190369862</f>
        <v>2662369862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f>64554000+1500000000</f>
        <v>1564554000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f>65522310+1625000000</f>
        <v>1690522310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  <c r="AR89" s="24">
        <v>0</v>
      </c>
      <c r="AS89" s="24">
        <v>0</v>
      </c>
      <c r="AT89" s="24">
        <v>0</v>
      </c>
      <c r="AU89" s="24">
        <f>66505145+1712000000</f>
        <v>1778505145</v>
      </c>
      <c r="AV89" s="24">
        <f t="shared" si="8"/>
        <v>7695951317</v>
      </c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</row>
    <row r="90" spans="1:65" ht="17.100000000000001" customHeight="1" x14ac:dyDescent="0.15">
      <c r="A90" s="66" t="s">
        <v>101</v>
      </c>
      <c r="B90" s="36" t="s">
        <v>102</v>
      </c>
      <c r="C90" s="37"/>
      <c r="D90" s="24">
        <v>80000000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125000000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125000000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0</v>
      </c>
      <c r="AH90" s="24">
        <v>0</v>
      </c>
      <c r="AI90" s="24">
        <v>0</v>
      </c>
      <c r="AJ90" s="24">
        <v>0</v>
      </c>
      <c r="AK90" s="24">
        <v>90000000</v>
      </c>
      <c r="AL90" s="24">
        <v>0</v>
      </c>
      <c r="AM90" s="24">
        <v>0</v>
      </c>
      <c r="AN90" s="24">
        <v>0</v>
      </c>
      <c r="AO90" s="24">
        <v>0</v>
      </c>
      <c r="AP90" s="24">
        <v>0</v>
      </c>
      <c r="AQ90" s="24">
        <v>0</v>
      </c>
      <c r="AR90" s="24">
        <v>0</v>
      </c>
      <c r="AS90" s="24">
        <v>0</v>
      </c>
      <c r="AT90" s="24">
        <v>0</v>
      </c>
      <c r="AU90" s="24">
        <v>0</v>
      </c>
      <c r="AV90" s="24">
        <f t="shared" si="8"/>
        <v>420000000</v>
      </c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</row>
    <row r="91" spans="1:65" ht="17.100000000000001" customHeight="1" x14ac:dyDescent="0.15">
      <c r="A91" s="67"/>
      <c r="B91" s="36" t="s">
        <v>103</v>
      </c>
      <c r="C91" s="37"/>
      <c r="D91" s="24">
        <v>40000000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115000000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160000000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0</v>
      </c>
      <c r="AH91" s="24">
        <v>0</v>
      </c>
      <c r="AI91" s="24">
        <v>0</v>
      </c>
      <c r="AJ91" s="24">
        <v>0</v>
      </c>
      <c r="AK91" s="24">
        <v>70000000</v>
      </c>
      <c r="AL91" s="24">
        <v>0</v>
      </c>
      <c r="AM91" s="24">
        <v>0</v>
      </c>
      <c r="AN91" s="24">
        <v>0</v>
      </c>
      <c r="AO91" s="24">
        <v>0</v>
      </c>
      <c r="AP91" s="24">
        <v>0</v>
      </c>
      <c r="AQ91" s="24">
        <v>0</v>
      </c>
      <c r="AR91" s="24">
        <v>0</v>
      </c>
      <c r="AS91" s="24">
        <v>0</v>
      </c>
      <c r="AT91" s="24">
        <v>0</v>
      </c>
      <c r="AU91" s="24">
        <v>0</v>
      </c>
      <c r="AV91" s="24">
        <f t="shared" si="8"/>
        <v>385000000</v>
      </c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</row>
    <row r="92" spans="1:65" ht="17.100000000000001" customHeight="1" x14ac:dyDescent="0.15">
      <c r="A92" s="67"/>
      <c r="B92" s="36" t="s">
        <v>104</v>
      </c>
      <c r="C92" s="37"/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23611400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26388600</v>
      </c>
      <c r="Z92" s="24">
        <v>50819742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0</v>
      </c>
      <c r="AH92" s="24">
        <v>0</v>
      </c>
      <c r="AI92" s="24">
        <v>0</v>
      </c>
      <c r="AJ92" s="24">
        <v>27180258</v>
      </c>
      <c r="AK92" s="24">
        <v>37004334</v>
      </c>
      <c r="AL92" s="24">
        <v>0</v>
      </c>
      <c r="AM92" s="24">
        <v>0</v>
      </c>
      <c r="AN92" s="24">
        <v>0</v>
      </c>
      <c r="AO92" s="24">
        <v>0</v>
      </c>
      <c r="AP92" s="24">
        <v>0</v>
      </c>
      <c r="AQ92" s="24">
        <v>0</v>
      </c>
      <c r="AR92" s="24">
        <v>0</v>
      </c>
      <c r="AS92" s="24">
        <v>0</v>
      </c>
      <c r="AT92" s="24">
        <v>0</v>
      </c>
      <c r="AU92" s="24">
        <v>27995666</v>
      </c>
      <c r="AV92" s="24">
        <f t="shared" si="8"/>
        <v>193000000</v>
      </c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</row>
    <row r="93" spans="1:65" ht="17.100000000000001" customHeight="1" x14ac:dyDescent="0.15">
      <c r="A93" s="66" t="s">
        <v>105</v>
      </c>
      <c r="B93" s="36" t="s">
        <v>106</v>
      </c>
      <c r="C93" s="37"/>
      <c r="D93" s="24">
        <v>38400000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226800000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800000000</v>
      </c>
      <c r="X93" s="24">
        <v>0</v>
      </c>
      <c r="Y93" s="24">
        <v>0</v>
      </c>
      <c r="Z93" s="24">
        <v>229200000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24">
        <v>0</v>
      </c>
      <c r="AK93" s="24">
        <v>229200000</v>
      </c>
      <c r="AL93" s="24">
        <v>0</v>
      </c>
      <c r="AM93" s="24">
        <v>0</v>
      </c>
      <c r="AN93" s="24">
        <v>0</v>
      </c>
      <c r="AO93" s="24">
        <v>0</v>
      </c>
      <c r="AP93" s="24">
        <v>0</v>
      </c>
      <c r="AQ93" s="24">
        <v>0</v>
      </c>
      <c r="AR93" s="24">
        <v>0</v>
      </c>
      <c r="AS93" s="24">
        <v>0</v>
      </c>
      <c r="AT93" s="24">
        <v>0</v>
      </c>
      <c r="AU93" s="24">
        <v>0</v>
      </c>
      <c r="AV93" s="24">
        <f t="shared" si="8"/>
        <v>1523600000</v>
      </c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</row>
    <row r="94" spans="1:65" ht="17.100000000000001" customHeight="1" x14ac:dyDescent="0.15">
      <c r="A94" s="67"/>
      <c r="B94" s="36" t="s">
        <v>107</v>
      </c>
      <c r="C94" s="37"/>
      <c r="D94" s="24">
        <v>500000000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455000000</v>
      </c>
      <c r="O94" s="24">
        <v>469634513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596671482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0</v>
      </c>
      <c r="AH94" s="24">
        <v>0</v>
      </c>
      <c r="AI94" s="24">
        <v>0</v>
      </c>
      <c r="AJ94" s="24">
        <v>0</v>
      </c>
      <c r="AK94" s="24">
        <v>637501079</v>
      </c>
      <c r="AL94" s="24">
        <v>0</v>
      </c>
      <c r="AM94" s="24">
        <v>0</v>
      </c>
      <c r="AN94" s="24">
        <v>0</v>
      </c>
      <c r="AO94" s="24">
        <v>0</v>
      </c>
      <c r="AP94" s="24">
        <v>0</v>
      </c>
      <c r="AQ94" s="24">
        <v>0</v>
      </c>
      <c r="AR94" s="24">
        <v>0</v>
      </c>
      <c r="AS94" s="24">
        <v>0</v>
      </c>
      <c r="AT94" s="24">
        <v>0</v>
      </c>
      <c r="AU94" s="24">
        <v>0</v>
      </c>
      <c r="AV94" s="24">
        <f t="shared" si="8"/>
        <v>2658807074</v>
      </c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</row>
    <row r="95" spans="1:65" ht="17.100000000000001" customHeight="1" x14ac:dyDescent="0.15">
      <c r="A95" s="67"/>
      <c r="B95" s="36" t="s">
        <v>108</v>
      </c>
      <c r="C95" s="37"/>
      <c r="D95" s="24">
        <v>70000000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456465000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437758950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449391719</v>
      </c>
      <c r="AL95" s="24">
        <v>0</v>
      </c>
      <c r="AM95" s="24">
        <v>0</v>
      </c>
      <c r="AN95" s="24">
        <v>0</v>
      </c>
      <c r="AO95" s="24">
        <v>0</v>
      </c>
      <c r="AP95" s="24">
        <v>0</v>
      </c>
      <c r="AQ95" s="24">
        <v>0</v>
      </c>
      <c r="AR95" s="24">
        <v>0</v>
      </c>
      <c r="AS95" s="24">
        <v>0</v>
      </c>
      <c r="AT95" s="24">
        <v>0</v>
      </c>
      <c r="AU95" s="24">
        <v>0</v>
      </c>
      <c r="AV95" s="24">
        <v>1413615669</v>
      </c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</row>
    <row r="96" spans="1:65" ht="17.100000000000001" customHeight="1" x14ac:dyDescent="0.15">
      <c r="A96" s="66" t="s">
        <v>109</v>
      </c>
      <c r="B96" s="36" t="s">
        <v>110</v>
      </c>
      <c r="C96" s="37"/>
      <c r="D96" s="24">
        <v>2449400000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2131582867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3272000822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2972000000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f t="shared" ref="AV96:AV103" si="9">SUM(D96:AU96)</f>
        <v>10824983689</v>
      </c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</row>
    <row r="97" spans="1:65" ht="17.100000000000001" customHeight="1" x14ac:dyDescent="0.15">
      <c r="A97" s="67"/>
      <c r="B97" s="36" t="s">
        <v>111</v>
      </c>
      <c r="C97" s="37"/>
      <c r="D97" s="24">
        <v>652000000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572000000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666579414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0</v>
      </c>
      <c r="AH97" s="24">
        <v>0</v>
      </c>
      <c r="AI97" s="24">
        <v>0</v>
      </c>
      <c r="AJ97" s="24">
        <v>0</v>
      </c>
      <c r="AK97" s="24">
        <v>719556298</v>
      </c>
      <c r="AL97" s="24">
        <v>0</v>
      </c>
      <c r="AM97" s="24">
        <v>0</v>
      </c>
      <c r="AN97" s="24">
        <v>0</v>
      </c>
      <c r="AO97" s="24">
        <v>0</v>
      </c>
      <c r="AP97" s="24">
        <v>0</v>
      </c>
      <c r="AQ97" s="24">
        <v>0</v>
      </c>
      <c r="AR97" s="24">
        <v>0</v>
      </c>
      <c r="AS97" s="24">
        <v>0</v>
      </c>
      <c r="AT97" s="24">
        <v>0</v>
      </c>
      <c r="AU97" s="24">
        <v>0</v>
      </c>
      <c r="AV97" s="24">
        <f t="shared" si="9"/>
        <v>2610135712</v>
      </c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</row>
    <row r="98" spans="1:65" ht="17.100000000000001" customHeight="1" x14ac:dyDescent="0.15">
      <c r="A98" s="67"/>
      <c r="B98" s="36" t="s">
        <v>112</v>
      </c>
      <c r="C98" s="37"/>
      <c r="D98" s="24">
        <v>660000000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630333333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669000000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4">
        <v>669000001</v>
      </c>
      <c r="AL98" s="24">
        <v>0</v>
      </c>
      <c r="AM98" s="24">
        <v>0</v>
      </c>
      <c r="AN98" s="24">
        <v>0</v>
      </c>
      <c r="AO98" s="24">
        <v>0</v>
      </c>
      <c r="AP98" s="24">
        <v>0</v>
      </c>
      <c r="AQ98" s="24">
        <v>0</v>
      </c>
      <c r="AR98" s="24">
        <v>0</v>
      </c>
      <c r="AS98" s="24">
        <v>0</v>
      </c>
      <c r="AT98" s="24">
        <v>0</v>
      </c>
      <c r="AU98" s="24">
        <v>0</v>
      </c>
      <c r="AV98" s="24">
        <f t="shared" si="9"/>
        <v>2628333334</v>
      </c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</row>
    <row r="99" spans="1:65" ht="17.100000000000001" customHeight="1" x14ac:dyDescent="0.15">
      <c r="A99" s="67"/>
      <c r="B99" s="36" t="s">
        <v>113</v>
      </c>
      <c r="C99" s="37"/>
      <c r="D99" s="24">
        <v>30000000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621000000</v>
      </c>
      <c r="O99" s="24">
        <v>72178071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10000000</v>
      </c>
      <c r="X99" s="24">
        <v>0</v>
      </c>
      <c r="Y99" s="24">
        <v>0</v>
      </c>
      <c r="Z99" s="24">
        <v>73800289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0</v>
      </c>
      <c r="AH99" s="24">
        <v>15000000</v>
      </c>
      <c r="AI99" s="24">
        <v>0</v>
      </c>
      <c r="AJ99" s="24">
        <v>0</v>
      </c>
      <c r="AK99" s="24">
        <v>26250065</v>
      </c>
      <c r="AL99" s="24">
        <v>0</v>
      </c>
      <c r="AM99" s="24">
        <v>0</v>
      </c>
      <c r="AN99" s="24">
        <v>0</v>
      </c>
      <c r="AO99" s="24">
        <v>0</v>
      </c>
      <c r="AP99" s="24">
        <v>0</v>
      </c>
      <c r="AQ99" s="24">
        <v>0</v>
      </c>
      <c r="AR99" s="24">
        <v>0</v>
      </c>
      <c r="AS99" s="24">
        <v>20000000</v>
      </c>
      <c r="AT99" s="24">
        <v>0</v>
      </c>
      <c r="AU99" s="24">
        <v>0</v>
      </c>
      <c r="AV99" s="24">
        <f t="shared" si="9"/>
        <v>868228425</v>
      </c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</row>
    <row r="100" spans="1:65" ht="17.100000000000001" customHeight="1" x14ac:dyDescent="0.15">
      <c r="A100" s="67"/>
      <c r="B100" s="36" t="s">
        <v>114</v>
      </c>
      <c r="C100" s="37"/>
      <c r="D100" s="18">
        <v>7017534153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332136047</v>
      </c>
      <c r="O100" s="24">
        <v>9000000000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364129002</v>
      </c>
      <c r="Z100" s="24">
        <v>9000000000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430316793</v>
      </c>
      <c r="AK100" s="24">
        <v>9000000000</v>
      </c>
      <c r="AL100" s="24">
        <v>0</v>
      </c>
      <c r="AM100" s="24">
        <v>0</v>
      </c>
      <c r="AN100" s="24">
        <v>0</v>
      </c>
      <c r="AO100" s="24">
        <v>0</v>
      </c>
      <c r="AP100" s="24">
        <v>0</v>
      </c>
      <c r="AQ100" s="24">
        <v>0</v>
      </c>
      <c r="AR100" s="24">
        <v>0</v>
      </c>
      <c r="AS100" s="24">
        <v>0</v>
      </c>
      <c r="AT100" s="24">
        <v>0</v>
      </c>
      <c r="AU100" s="24">
        <v>430316793</v>
      </c>
      <c r="AV100" s="24">
        <f t="shared" si="9"/>
        <v>35574432788</v>
      </c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</row>
    <row r="101" spans="1:65" ht="17.100000000000001" customHeight="1" x14ac:dyDescent="0.15">
      <c r="A101" s="67"/>
      <c r="B101" s="36" t="s">
        <v>115</v>
      </c>
      <c r="C101" s="37"/>
      <c r="D101" s="24">
        <v>950000000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3680000000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1500000000</v>
      </c>
      <c r="Z101" s="24">
        <v>3560722000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2180000000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f t="shared" si="9"/>
        <v>11870722000</v>
      </c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</row>
    <row r="102" spans="1:65" ht="17.100000000000001" customHeight="1" x14ac:dyDescent="0.15">
      <c r="A102" s="67"/>
      <c r="B102" s="36" t="s">
        <v>116</v>
      </c>
      <c r="C102" s="37"/>
      <c r="D102" s="24">
        <v>340000000</v>
      </c>
      <c r="E102" s="19" t="s">
        <v>25</v>
      </c>
      <c r="F102" s="19" t="s">
        <v>25</v>
      </c>
      <c r="G102" s="19" t="s">
        <v>25</v>
      </c>
      <c r="H102" s="19" t="s">
        <v>25</v>
      </c>
      <c r="I102" s="19" t="s">
        <v>25</v>
      </c>
      <c r="J102" s="19" t="s">
        <v>25</v>
      </c>
      <c r="K102" s="19" t="s">
        <v>25</v>
      </c>
      <c r="L102" s="19" t="s">
        <v>25</v>
      </c>
      <c r="M102" s="19" t="s">
        <v>25</v>
      </c>
      <c r="N102" s="19" t="s">
        <v>25</v>
      </c>
      <c r="O102" s="24">
        <v>650101088</v>
      </c>
      <c r="P102" s="19" t="s">
        <v>25</v>
      </c>
      <c r="Q102" s="19" t="s">
        <v>25</v>
      </c>
      <c r="R102" s="19" t="s">
        <v>25</v>
      </c>
      <c r="S102" s="19" t="s">
        <v>25</v>
      </c>
      <c r="T102" s="19" t="s">
        <v>25</v>
      </c>
      <c r="U102" s="19" t="s">
        <v>25</v>
      </c>
      <c r="V102" s="19" t="s">
        <v>25</v>
      </c>
      <c r="W102" s="19" t="s">
        <v>25</v>
      </c>
      <c r="X102" s="19" t="s">
        <v>25</v>
      </c>
      <c r="Y102" s="19" t="s">
        <v>25</v>
      </c>
      <c r="Z102" s="24">
        <v>666110800</v>
      </c>
      <c r="AA102" s="19" t="s">
        <v>25</v>
      </c>
      <c r="AB102" s="19" t="s">
        <v>25</v>
      </c>
      <c r="AC102" s="19" t="s">
        <v>25</v>
      </c>
      <c r="AD102" s="19" t="s">
        <v>25</v>
      </c>
      <c r="AE102" s="19" t="s">
        <v>25</v>
      </c>
      <c r="AF102" s="19" t="s">
        <v>25</v>
      </c>
      <c r="AG102" s="19" t="s">
        <v>25</v>
      </c>
      <c r="AH102" s="19" t="s">
        <v>25</v>
      </c>
      <c r="AI102" s="19" t="s">
        <v>25</v>
      </c>
      <c r="AJ102" s="19" t="s">
        <v>25</v>
      </c>
      <c r="AK102" s="24">
        <v>680608972</v>
      </c>
      <c r="AL102" s="19" t="s">
        <v>25</v>
      </c>
      <c r="AM102" s="19" t="s">
        <v>25</v>
      </c>
      <c r="AN102" s="19" t="s">
        <v>25</v>
      </c>
      <c r="AO102" s="19" t="s">
        <v>25</v>
      </c>
      <c r="AP102" s="19" t="s">
        <v>25</v>
      </c>
      <c r="AQ102" s="19" t="s">
        <v>25</v>
      </c>
      <c r="AR102" s="19" t="s">
        <v>25</v>
      </c>
      <c r="AS102" s="19" t="s">
        <v>25</v>
      </c>
      <c r="AT102" s="19" t="s">
        <v>25</v>
      </c>
      <c r="AU102" s="19" t="s">
        <v>25</v>
      </c>
      <c r="AV102" s="24">
        <f t="shared" si="9"/>
        <v>2336820860</v>
      </c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</row>
    <row r="103" spans="1:65" ht="17.100000000000001" customHeight="1" x14ac:dyDescent="0.15">
      <c r="A103" s="67"/>
      <c r="B103" s="36" t="s">
        <v>117</v>
      </c>
      <c r="C103" s="37"/>
      <c r="D103" s="24">
        <v>190000000</v>
      </c>
      <c r="E103" s="20" t="s">
        <v>25</v>
      </c>
      <c r="F103" s="20" t="s">
        <v>25</v>
      </c>
      <c r="G103" s="20" t="s">
        <v>25</v>
      </c>
      <c r="H103" s="20" t="s">
        <v>25</v>
      </c>
      <c r="I103" s="20" t="s">
        <v>25</v>
      </c>
      <c r="J103" s="20" t="s">
        <v>25</v>
      </c>
      <c r="K103" s="20" t="s">
        <v>25</v>
      </c>
      <c r="L103" s="20" t="s">
        <v>25</v>
      </c>
      <c r="M103" s="20" t="s">
        <v>25</v>
      </c>
      <c r="N103" s="20" t="s">
        <v>25</v>
      </c>
      <c r="O103" s="24">
        <v>140461177</v>
      </c>
      <c r="P103" s="20" t="s">
        <v>25</v>
      </c>
      <c r="Q103" s="20" t="s">
        <v>25</v>
      </c>
      <c r="R103" s="20" t="s">
        <v>25</v>
      </c>
      <c r="S103" s="20" t="s">
        <v>25</v>
      </c>
      <c r="T103" s="20" t="s">
        <v>25</v>
      </c>
      <c r="U103" s="20" t="s">
        <v>25</v>
      </c>
      <c r="V103" s="20" t="s">
        <v>25</v>
      </c>
      <c r="W103" s="20" t="s">
        <v>25</v>
      </c>
      <c r="X103" s="20" t="s">
        <v>25</v>
      </c>
      <c r="Y103" s="20" t="s">
        <v>25</v>
      </c>
      <c r="Z103" s="24">
        <v>190735163</v>
      </c>
      <c r="AA103" s="20" t="s">
        <v>25</v>
      </c>
      <c r="AB103" s="20" t="s">
        <v>25</v>
      </c>
      <c r="AC103" s="20" t="s">
        <v>25</v>
      </c>
      <c r="AD103" s="20" t="s">
        <v>25</v>
      </c>
      <c r="AE103" s="20" t="s">
        <v>25</v>
      </c>
      <c r="AF103" s="20" t="s">
        <v>25</v>
      </c>
      <c r="AG103" s="20" t="s">
        <v>25</v>
      </c>
      <c r="AH103" s="20" t="s">
        <v>25</v>
      </c>
      <c r="AI103" s="20" t="s">
        <v>25</v>
      </c>
      <c r="AJ103" s="20" t="s">
        <v>25</v>
      </c>
      <c r="AK103" s="24">
        <v>166250410</v>
      </c>
      <c r="AL103" s="20" t="s">
        <v>25</v>
      </c>
      <c r="AM103" s="20" t="s">
        <v>25</v>
      </c>
      <c r="AN103" s="20" t="s">
        <v>25</v>
      </c>
      <c r="AO103" s="20" t="s">
        <v>25</v>
      </c>
      <c r="AP103" s="20" t="s">
        <v>25</v>
      </c>
      <c r="AQ103" s="20" t="s">
        <v>25</v>
      </c>
      <c r="AR103" s="20" t="s">
        <v>25</v>
      </c>
      <c r="AS103" s="20" t="s">
        <v>25</v>
      </c>
      <c r="AT103" s="20" t="s">
        <v>25</v>
      </c>
      <c r="AU103" s="20" t="s">
        <v>25</v>
      </c>
      <c r="AV103" s="24">
        <f t="shared" si="9"/>
        <v>687446750</v>
      </c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</row>
    <row r="104" spans="1:65" ht="14.25" customHeight="1" x14ac:dyDescent="0.15">
      <c r="A104" s="13"/>
      <c r="B104" s="26"/>
      <c r="C104" s="26"/>
      <c r="D104" s="24">
        <f t="shared" ref="D104:AV104" si="10">SUM(D87:D103)</f>
        <v>13211334153</v>
      </c>
      <c r="E104" s="24">
        <f t="shared" si="10"/>
        <v>0</v>
      </c>
      <c r="F104" s="24">
        <f t="shared" si="10"/>
        <v>0</v>
      </c>
      <c r="G104" s="24">
        <f t="shared" si="10"/>
        <v>0</v>
      </c>
      <c r="H104" s="24">
        <f t="shared" si="10"/>
        <v>0</v>
      </c>
      <c r="I104" s="24">
        <f t="shared" si="10"/>
        <v>0</v>
      </c>
      <c r="J104" s="24">
        <f t="shared" si="10"/>
        <v>0</v>
      </c>
      <c r="K104" s="24">
        <f t="shared" si="10"/>
        <v>0</v>
      </c>
      <c r="L104" s="24">
        <f t="shared" si="10"/>
        <v>0</v>
      </c>
      <c r="M104" s="24">
        <f t="shared" si="10"/>
        <v>0</v>
      </c>
      <c r="N104" s="24">
        <f t="shared" si="10"/>
        <v>6061581909</v>
      </c>
      <c r="O104" s="24">
        <f t="shared" si="10"/>
        <v>18553167449</v>
      </c>
      <c r="P104" s="24">
        <f t="shared" si="10"/>
        <v>0</v>
      </c>
      <c r="Q104" s="24">
        <f t="shared" si="10"/>
        <v>0</v>
      </c>
      <c r="R104" s="24">
        <f t="shared" si="10"/>
        <v>0</v>
      </c>
      <c r="S104" s="24">
        <f t="shared" si="10"/>
        <v>0</v>
      </c>
      <c r="T104" s="24">
        <f t="shared" si="10"/>
        <v>0</v>
      </c>
      <c r="U104" s="24">
        <f t="shared" si="10"/>
        <v>0</v>
      </c>
      <c r="V104" s="24">
        <f t="shared" si="10"/>
        <v>0</v>
      </c>
      <c r="W104" s="24">
        <f t="shared" si="10"/>
        <v>810000000</v>
      </c>
      <c r="X104" s="24">
        <f t="shared" si="10"/>
        <v>0</v>
      </c>
      <c r="Y104" s="24">
        <f t="shared" si="10"/>
        <v>4253298594</v>
      </c>
      <c r="Z104" s="24">
        <f t="shared" si="10"/>
        <v>20013398662</v>
      </c>
      <c r="AA104" s="24">
        <f t="shared" si="10"/>
        <v>0</v>
      </c>
      <c r="AB104" s="24">
        <f t="shared" si="10"/>
        <v>0</v>
      </c>
      <c r="AC104" s="24">
        <f t="shared" si="10"/>
        <v>0</v>
      </c>
      <c r="AD104" s="24">
        <f t="shared" si="10"/>
        <v>0</v>
      </c>
      <c r="AE104" s="24">
        <f t="shared" si="10"/>
        <v>0</v>
      </c>
      <c r="AF104" s="24">
        <f t="shared" si="10"/>
        <v>0</v>
      </c>
      <c r="AG104" s="24">
        <f t="shared" si="10"/>
        <v>0</v>
      </c>
      <c r="AH104" s="24">
        <f t="shared" si="10"/>
        <v>15000000</v>
      </c>
      <c r="AI104" s="24">
        <f t="shared" si="10"/>
        <v>0</v>
      </c>
      <c r="AJ104" s="24">
        <f t="shared" si="10"/>
        <v>2891161473</v>
      </c>
      <c r="AK104" s="24">
        <f t="shared" si="10"/>
        <v>18156762878</v>
      </c>
      <c r="AL104" s="24">
        <f t="shared" si="10"/>
        <v>0</v>
      </c>
      <c r="AM104" s="24">
        <f t="shared" si="10"/>
        <v>0</v>
      </c>
      <c r="AN104" s="24">
        <f t="shared" si="10"/>
        <v>0</v>
      </c>
      <c r="AO104" s="24">
        <f t="shared" si="10"/>
        <v>0</v>
      </c>
      <c r="AP104" s="24">
        <f t="shared" si="10"/>
        <v>0</v>
      </c>
      <c r="AQ104" s="24">
        <f t="shared" si="10"/>
        <v>0</v>
      </c>
      <c r="AR104" s="24">
        <f t="shared" si="10"/>
        <v>0</v>
      </c>
      <c r="AS104" s="24">
        <f t="shared" si="10"/>
        <v>20000000</v>
      </c>
      <c r="AT104" s="24">
        <f t="shared" si="10"/>
        <v>0</v>
      </c>
      <c r="AU104" s="24">
        <f t="shared" si="10"/>
        <v>2964986814</v>
      </c>
      <c r="AV104" s="24">
        <f t="shared" si="10"/>
        <v>86950691932</v>
      </c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</row>
    <row r="105" spans="1:65" ht="14.25" customHeight="1" x14ac:dyDescent="0.15">
      <c r="A105" s="1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</row>
    <row r="106" spans="1:65" ht="13.5" customHeight="1" x14ac:dyDescent="0.15">
      <c r="A106" s="13"/>
      <c r="F106" s="32"/>
      <c r="G106" s="32"/>
      <c r="H106" s="32"/>
      <c r="I106" s="3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6"/>
      <c r="AV106" s="26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</row>
    <row r="107" spans="1:65" ht="13.5" customHeight="1" x14ac:dyDescent="0.15">
      <c r="A107" s="13"/>
      <c r="C107" s="34" t="s">
        <v>118</v>
      </c>
      <c r="D107" s="35"/>
      <c r="E107" s="35"/>
      <c r="F107" s="35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6"/>
      <c r="AV107" s="26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</row>
    <row r="108" spans="1:65" ht="30.95" customHeight="1" x14ac:dyDescent="0.15">
      <c r="A108" s="13"/>
      <c r="B108" s="4" t="s">
        <v>119</v>
      </c>
      <c r="C108" s="4">
        <v>2020</v>
      </c>
      <c r="D108" s="4">
        <v>2021</v>
      </c>
      <c r="E108" s="4">
        <v>2022</v>
      </c>
      <c r="F108" s="4">
        <v>2023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6"/>
      <c r="AV108" s="26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</row>
    <row r="109" spans="1:65" ht="27" customHeight="1" x14ac:dyDescent="0.15">
      <c r="A109" s="13"/>
      <c r="B109" s="22" t="s">
        <v>120</v>
      </c>
      <c r="C109" s="25">
        <f>SUM(D10:N25)</f>
        <v>283163713126.53357</v>
      </c>
      <c r="D109" s="25">
        <f>SUM(O10:Y25)</f>
        <v>286425650881.89496</v>
      </c>
      <c r="E109" s="25">
        <f>SUM(Z10:AJ25)</f>
        <v>297465861638.4361</v>
      </c>
      <c r="F109" s="25">
        <f>SUM(AK10:AU25)</f>
        <v>306413908910.11774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6"/>
      <c r="AV109" s="26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</row>
    <row r="110" spans="1:65" ht="27" customHeight="1" x14ac:dyDescent="0.15">
      <c r="A110" s="13"/>
      <c r="B110" s="22" t="s">
        <v>121</v>
      </c>
      <c r="C110" s="25">
        <f>SUM(D33:N43)</f>
        <v>2541402000</v>
      </c>
      <c r="D110" s="25">
        <f>SUM(O33:Y43)</f>
        <v>3792123559</v>
      </c>
      <c r="E110" s="25">
        <f>SUM(Z33:AJ43)</f>
        <v>4667622980</v>
      </c>
      <c r="F110" s="25">
        <f>SUM(AK33:AU43)</f>
        <v>2799858107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6"/>
      <c r="AV110" s="26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</row>
    <row r="111" spans="1:65" ht="27" customHeight="1" x14ac:dyDescent="0.15">
      <c r="A111" s="13"/>
      <c r="B111" s="22" t="s">
        <v>122</v>
      </c>
      <c r="C111" s="25">
        <f>SUM(D51:N63)</f>
        <v>121026605790</v>
      </c>
      <c r="D111" s="25">
        <f>SUM(O51:Y63)</f>
        <v>40332201932</v>
      </c>
      <c r="E111" s="25">
        <f>SUM(Z51:AJ63)</f>
        <v>41622715520.709999</v>
      </c>
      <c r="F111" s="25">
        <f>SUM(AK51:AU63)</f>
        <v>43074933340.400002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6"/>
      <c r="AV111" s="26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</row>
    <row r="112" spans="1:65" ht="27" customHeight="1" x14ac:dyDescent="0.15">
      <c r="A112" s="13"/>
      <c r="B112" s="22" t="s">
        <v>123</v>
      </c>
      <c r="C112" s="25">
        <f>SUM(D72:N78)</f>
        <v>4613191776</v>
      </c>
      <c r="D112" s="25">
        <f>SUM(O72:Y78)</f>
        <v>5203015634</v>
      </c>
      <c r="E112" s="25">
        <f>SUM(Z72:AJ78)</f>
        <v>6243421698</v>
      </c>
      <c r="F112" s="25">
        <f>SUM(AK72:AU78)</f>
        <v>11159229091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6"/>
      <c r="AV112" s="26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</row>
    <row r="113" spans="1:65" ht="27" customHeight="1" x14ac:dyDescent="0.15">
      <c r="A113" s="21"/>
      <c r="B113" s="22" t="s">
        <v>124</v>
      </c>
      <c r="C113" s="25">
        <f>SUM(D87:N103)</f>
        <v>19272916062</v>
      </c>
      <c r="D113" s="25">
        <f>SUM(O87:Y103)</f>
        <v>23616466043</v>
      </c>
      <c r="E113" s="25">
        <f>SUM(Z87:AJ103)</f>
        <v>22919560135</v>
      </c>
      <c r="F113" s="25">
        <f>SUM(AK87:AU103)</f>
        <v>21141749692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6"/>
      <c r="AV113" s="26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</row>
    <row r="114" spans="1:65" ht="13.5" customHeight="1" x14ac:dyDescent="0.15">
      <c r="A114" s="2"/>
      <c r="B114" s="30" t="s">
        <v>125</v>
      </c>
      <c r="C114" s="31">
        <f t="shared" ref="C114:F114" si="11">SUM(C109:C113)</f>
        <v>430617828754.53357</v>
      </c>
      <c r="D114" s="31">
        <f t="shared" si="11"/>
        <v>359369458049.89496</v>
      </c>
      <c r="E114" s="31">
        <f t="shared" si="11"/>
        <v>372919181972.14612</v>
      </c>
      <c r="F114" s="31">
        <f t="shared" si="11"/>
        <v>384589679140.51776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</row>
    <row r="115" spans="1:65" ht="13.5" customHeight="1" x14ac:dyDescent="0.15">
      <c r="A115" s="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</row>
    <row r="116" spans="1:65" ht="13.5" customHeight="1" x14ac:dyDescent="0.15">
      <c r="A116" s="13"/>
      <c r="B116" s="26"/>
      <c r="C116" s="2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6"/>
      <c r="AV116" s="26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</row>
    <row r="117" spans="1:65" ht="13.5" customHeight="1" x14ac:dyDescent="0.15">
      <c r="A117" s="13"/>
      <c r="B117" s="26"/>
      <c r="C117" s="26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6"/>
      <c r="AV117" s="26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</row>
    <row r="118" spans="1:65" ht="13.5" customHeight="1" x14ac:dyDescent="0.15">
      <c r="A118" s="13"/>
      <c r="B118" s="26"/>
      <c r="C118" s="26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6"/>
      <c r="AV118" s="26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</row>
    <row r="119" spans="1:65" ht="13.5" customHeight="1" x14ac:dyDescent="0.15">
      <c r="A119" s="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</row>
    <row r="120" spans="1:65" ht="13.5" customHeight="1" x14ac:dyDescent="0.15">
      <c r="A120" s="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</row>
    <row r="121" spans="1:65" ht="13.5" customHeight="1" x14ac:dyDescent="0.15">
      <c r="A121" s="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</row>
    <row r="122" spans="1:65" ht="13.5" customHeight="1" x14ac:dyDescent="0.15">
      <c r="A122" s="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</row>
    <row r="123" spans="1:65" ht="13.5" customHeight="1" x14ac:dyDescent="0.15">
      <c r="A123" s="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</row>
    <row r="124" spans="1:65" ht="13.5" customHeight="1" x14ac:dyDescent="0.15">
      <c r="A124" s="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</row>
    <row r="125" spans="1:65" ht="13.5" customHeight="1" x14ac:dyDescent="0.15">
      <c r="A125" s="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</row>
    <row r="126" spans="1:65" ht="13.5" customHeight="1" x14ac:dyDescent="0.15">
      <c r="A126" s="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</row>
    <row r="127" spans="1:65" ht="13.5" customHeight="1" x14ac:dyDescent="0.15">
      <c r="A127" s="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</row>
    <row r="128" spans="1:65" ht="13.5" customHeight="1" x14ac:dyDescent="0.15">
      <c r="A128" s="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</row>
    <row r="129" spans="1:65" ht="13.5" customHeight="1" x14ac:dyDescent="0.15">
      <c r="A129" s="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</row>
    <row r="130" spans="1:65" ht="13.5" customHeight="1" x14ac:dyDescent="0.15">
      <c r="A130" s="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</row>
    <row r="131" spans="1:65" ht="13.5" customHeight="1" x14ac:dyDescent="0.15">
      <c r="A131" s="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</row>
    <row r="132" spans="1:65" ht="13.5" customHeight="1" x14ac:dyDescent="0.15">
      <c r="A132" s="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</row>
    <row r="133" spans="1:65" ht="13.5" customHeight="1" x14ac:dyDescent="0.15">
      <c r="A133" s="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</row>
    <row r="134" spans="1:65" ht="13.5" customHeight="1" x14ac:dyDescent="0.15">
      <c r="A134" s="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</row>
    <row r="135" spans="1:65" ht="13.5" customHeight="1" x14ac:dyDescent="0.15">
      <c r="A135" s="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</row>
    <row r="136" spans="1:65" ht="13.5" customHeight="1" x14ac:dyDescent="0.15">
      <c r="A136" s="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</row>
    <row r="137" spans="1:65" ht="13.5" customHeight="1" x14ac:dyDescent="0.15">
      <c r="A137" s="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</row>
    <row r="138" spans="1:65" ht="13.5" customHeight="1" x14ac:dyDescent="0.15">
      <c r="A138" s="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</row>
    <row r="139" spans="1:65" ht="13.5" customHeight="1" x14ac:dyDescent="0.15">
      <c r="A139" s="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</row>
    <row r="140" spans="1:65" ht="13.5" customHeight="1" x14ac:dyDescent="0.15">
      <c r="A140" s="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</row>
    <row r="141" spans="1:65" ht="13.5" customHeight="1" x14ac:dyDescent="0.15">
      <c r="A141" s="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</row>
    <row r="142" spans="1:65" ht="13.5" customHeight="1" x14ac:dyDescent="0.15">
      <c r="A142" s="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</row>
    <row r="143" spans="1:65" ht="13.5" customHeight="1" x14ac:dyDescent="0.15">
      <c r="A143" s="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</row>
    <row r="144" spans="1:65" ht="13.5" customHeight="1" x14ac:dyDescent="0.15">
      <c r="A144" s="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</row>
    <row r="145" spans="1:65" ht="13.5" customHeight="1" x14ac:dyDescent="0.15">
      <c r="A145" s="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</row>
    <row r="146" spans="1:65" ht="13.5" customHeight="1" x14ac:dyDescent="0.15">
      <c r="A146" s="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</row>
    <row r="147" spans="1:65" ht="13.5" customHeight="1" x14ac:dyDescent="0.15">
      <c r="A147" s="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</row>
    <row r="148" spans="1:65" ht="13.5" customHeight="1" x14ac:dyDescent="0.15">
      <c r="A148" s="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</row>
    <row r="149" spans="1:65" ht="13.5" customHeight="1" x14ac:dyDescent="0.15">
      <c r="A149" s="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</row>
    <row r="150" spans="1:65" ht="13.5" customHeight="1" x14ac:dyDescent="0.15">
      <c r="A150" s="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</row>
    <row r="151" spans="1:65" ht="13.5" customHeight="1" x14ac:dyDescent="0.15">
      <c r="A151" s="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</row>
    <row r="152" spans="1:65" ht="13.5" customHeight="1" x14ac:dyDescent="0.15">
      <c r="A152" s="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</row>
    <row r="153" spans="1:65" ht="13.5" customHeight="1" x14ac:dyDescent="0.15">
      <c r="A153" s="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</row>
    <row r="154" spans="1:65" ht="13.5" customHeight="1" x14ac:dyDescent="0.15">
      <c r="A154" s="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</row>
    <row r="155" spans="1:65" ht="13.5" customHeight="1" x14ac:dyDescent="0.15">
      <c r="A155" s="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</row>
    <row r="156" spans="1:65" ht="13.5" customHeight="1" x14ac:dyDescent="0.15">
      <c r="A156" s="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</row>
    <row r="157" spans="1:65" ht="13.5" customHeight="1" x14ac:dyDescent="0.15">
      <c r="A157" s="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</row>
    <row r="158" spans="1:65" ht="13.5" customHeight="1" x14ac:dyDescent="0.15">
      <c r="A158" s="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</row>
    <row r="159" spans="1:65" ht="13.5" customHeight="1" x14ac:dyDescent="0.15">
      <c r="A159" s="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</row>
    <row r="160" spans="1:65" ht="13.5" customHeight="1" x14ac:dyDescent="0.15">
      <c r="A160" s="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</row>
    <row r="161" spans="1:65" ht="13.5" customHeight="1" x14ac:dyDescent="0.15">
      <c r="A161" s="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</row>
    <row r="162" spans="1:65" ht="13.5" customHeight="1" x14ac:dyDescent="0.15">
      <c r="A162" s="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</row>
    <row r="163" spans="1:65" ht="13.5" customHeight="1" x14ac:dyDescent="0.15">
      <c r="A163" s="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</row>
    <row r="164" spans="1:65" ht="13.5" customHeight="1" x14ac:dyDescent="0.15">
      <c r="A164" s="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</row>
    <row r="165" spans="1:65" ht="13.5" customHeight="1" x14ac:dyDescent="0.15">
      <c r="A165" s="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</row>
    <row r="166" spans="1:65" ht="13.5" customHeight="1" x14ac:dyDescent="0.15">
      <c r="A166" s="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</row>
    <row r="167" spans="1:65" ht="13.5" customHeight="1" x14ac:dyDescent="0.15">
      <c r="A167" s="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</row>
    <row r="168" spans="1:65" ht="13.5" customHeight="1" x14ac:dyDescent="0.15">
      <c r="A168" s="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</row>
    <row r="169" spans="1:65" ht="13.5" customHeight="1" x14ac:dyDescent="0.15">
      <c r="A169" s="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</row>
    <row r="170" spans="1:65" ht="13.5" customHeight="1" x14ac:dyDescent="0.15">
      <c r="A170" s="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</row>
    <row r="171" spans="1:65" ht="13.5" customHeight="1" x14ac:dyDescent="0.15">
      <c r="A171" s="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</row>
    <row r="172" spans="1:65" ht="13.5" customHeight="1" x14ac:dyDescent="0.15">
      <c r="A172" s="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</row>
    <row r="173" spans="1:65" ht="13.5" customHeight="1" x14ac:dyDescent="0.15">
      <c r="A173" s="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</row>
    <row r="174" spans="1:65" ht="13.5" customHeight="1" x14ac:dyDescent="0.15">
      <c r="A174" s="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</row>
    <row r="175" spans="1:65" ht="13.5" customHeight="1" x14ac:dyDescent="0.15">
      <c r="A175" s="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</row>
    <row r="176" spans="1:65" ht="13.5" customHeight="1" x14ac:dyDescent="0.15">
      <c r="A176" s="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</row>
    <row r="177" spans="1:65" ht="13.5" customHeight="1" x14ac:dyDescent="0.15">
      <c r="A177" s="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</row>
    <row r="178" spans="1:65" ht="13.5" customHeight="1" x14ac:dyDescent="0.15">
      <c r="A178" s="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</row>
    <row r="179" spans="1:65" ht="13.5" customHeight="1" x14ac:dyDescent="0.15">
      <c r="A179" s="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</row>
    <row r="180" spans="1:65" ht="13.5" customHeight="1" x14ac:dyDescent="0.15">
      <c r="A180" s="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</row>
    <row r="181" spans="1:65" ht="13.5" customHeight="1" x14ac:dyDescent="0.15">
      <c r="A181" s="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</row>
    <row r="182" spans="1:65" ht="13.5" customHeight="1" x14ac:dyDescent="0.15">
      <c r="A182" s="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</row>
    <row r="183" spans="1:65" ht="13.5" customHeight="1" x14ac:dyDescent="0.15">
      <c r="A183" s="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</row>
    <row r="184" spans="1:65" ht="13.5" customHeight="1" x14ac:dyDescent="0.15">
      <c r="A184" s="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</row>
    <row r="185" spans="1:65" ht="13.5" customHeight="1" x14ac:dyDescent="0.15">
      <c r="A185" s="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</row>
    <row r="186" spans="1:65" ht="13.5" customHeight="1" x14ac:dyDescent="0.15">
      <c r="A186" s="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</row>
    <row r="187" spans="1:65" ht="13.5" customHeight="1" x14ac:dyDescent="0.15">
      <c r="A187" s="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</row>
    <row r="188" spans="1:65" ht="13.5" customHeight="1" x14ac:dyDescent="0.15">
      <c r="A188" s="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</row>
    <row r="189" spans="1:65" ht="13.5" customHeight="1" x14ac:dyDescent="0.15">
      <c r="A189" s="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</row>
    <row r="190" spans="1:65" ht="13.5" customHeight="1" x14ac:dyDescent="0.15">
      <c r="A190" s="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</row>
    <row r="191" spans="1:65" ht="13.5" customHeight="1" x14ac:dyDescent="0.15">
      <c r="A191" s="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</row>
    <row r="192" spans="1:65" ht="13.5" customHeight="1" x14ac:dyDescent="0.15">
      <c r="A192" s="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</row>
    <row r="193" spans="1:65" ht="13.5" customHeight="1" x14ac:dyDescent="0.15">
      <c r="A193" s="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</row>
    <row r="194" spans="1:65" ht="13.5" customHeight="1" x14ac:dyDescent="0.15">
      <c r="A194" s="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</row>
    <row r="195" spans="1:65" ht="13.5" customHeight="1" x14ac:dyDescent="0.15">
      <c r="A195" s="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</row>
    <row r="196" spans="1:65" ht="13.5" customHeight="1" x14ac:dyDescent="0.15">
      <c r="A196" s="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</row>
    <row r="197" spans="1:65" ht="13.5" customHeight="1" x14ac:dyDescent="0.15">
      <c r="A197" s="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</row>
    <row r="198" spans="1:65" ht="13.5" customHeight="1" x14ac:dyDescent="0.15">
      <c r="A198" s="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</row>
    <row r="199" spans="1:65" ht="13.5" customHeight="1" x14ac:dyDescent="0.15">
      <c r="A199" s="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</row>
    <row r="200" spans="1:65" ht="13.5" customHeight="1" x14ac:dyDescent="0.15">
      <c r="A200" s="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5" ht="13.5" customHeight="1" x14ac:dyDescent="0.15">
      <c r="A201" s="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5" ht="13.5" customHeight="1" x14ac:dyDescent="0.15">
      <c r="A202" s="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3" spans="1:65" ht="13.5" customHeight="1" x14ac:dyDescent="0.15">
      <c r="A203" s="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</row>
    <row r="204" spans="1:65" ht="13.5" customHeight="1" x14ac:dyDescent="0.15">
      <c r="A204" s="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</row>
    <row r="205" spans="1:65" ht="13.5" customHeight="1" x14ac:dyDescent="0.15">
      <c r="A205" s="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</row>
    <row r="206" spans="1:65" ht="13.5" customHeight="1" x14ac:dyDescent="0.15">
      <c r="A206" s="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</row>
    <row r="207" spans="1:65" ht="13.5" customHeight="1" x14ac:dyDescent="0.15">
      <c r="A207" s="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</row>
    <row r="208" spans="1:65" ht="13.5" customHeight="1" x14ac:dyDescent="0.15">
      <c r="A208" s="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</row>
    <row r="209" spans="1:65" ht="13.5" customHeight="1" x14ac:dyDescent="0.15">
      <c r="A209" s="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</row>
    <row r="210" spans="1:65" ht="13.5" customHeight="1" x14ac:dyDescent="0.15">
      <c r="A210" s="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</row>
    <row r="211" spans="1:65" ht="13.5" customHeight="1" x14ac:dyDescent="0.15">
      <c r="A211" s="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</row>
    <row r="212" spans="1:65" ht="13.5" customHeight="1" x14ac:dyDescent="0.15">
      <c r="A212" s="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</row>
    <row r="213" spans="1:65" ht="13.5" customHeight="1" x14ac:dyDescent="0.15">
      <c r="A213" s="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</row>
    <row r="214" spans="1:65" ht="13.5" customHeight="1" x14ac:dyDescent="0.15">
      <c r="A214" s="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</row>
    <row r="215" spans="1:65" ht="13.5" customHeight="1" x14ac:dyDescent="0.15">
      <c r="A215" s="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</row>
    <row r="216" spans="1:65" ht="13.5" customHeight="1" x14ac:dyDescent="0.15">
      <c r="A216" s="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</row>
    <row r="217" spans="1:65" ht="13.5" customHeight="1" x14ac:dyDescent="0.15">
      <c r="A217" s="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</row>
    <row r="218" spans="1:65" ht="13.5" customHeight="1" x14ac:dyDescent="0.15">
      <c r="A218" s="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</row>
    <row r="219" spans="1:65" ht="13.5" customHeight="1" x14ac:dyDescent="0.15">
      <c r="A219" s="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</row>
    <row r="220" spans="1:65" ht="13.5" customHeight="1" x14ac:dyDescent="0.15">
      <c r="A220" s="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</row>
    <row r="221" spans="1:65" ht="13.5" customHeight="1" x14ac:dyDescent="0.15">
      <c r="A221" s="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</row>
    <row r="222" spans="1:65" ht="13.5" customHeight="1" x14ac:dyDescent="0.15">
      <c r="A222" s="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</row>
    <row r="223" spans="1:65" ht="13.5" customHeight="1" x14ac:dyDescent="0.15">
      <c r="A223" s="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</row>
    <row r="224" spans="1:65" ht="13.5" customHeight="1" x14ac:dyDescent="0.15">
      <c r="A224" s="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</row>
    <row r="225" spans="1:65" ht="13.5" customHeight="1" x14ac:dyDescent="0.15">
      <c r="A225" s="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</row>
    <row r="226" spans="1:65" ht="13.5" customHeight="1" x14ac:dyDescent="0.15">
      <c r="A226" s="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</row>
    <row r="227" spans="1:65" ht="13.5" customHeight="1" x14ac:dyDescent="0.15">
      <c r="A227" s="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</row>
    <row r="228" spans="1:65" ht="13.5" customHeight="1" x14ac:dyDescent="0.15">
      <c r="A228" s="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</row>
    <row r="229" spans="1:65" ht="13.5" customHeight="1" x14ac:dyDescent="0.15">
      <c r="A229" s="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</row>
    <row r="230" spans="1:65" ht="13.5" customHeight="1" x14ac:dyDescent="0.15">
      <c r="A230" s="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</row>
    <row r="231" spans="1:65" ht="13.5" customHeight="1" x14ac:dyDescent="0.15">
      <c r="A231" s="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</row>
    <row r="232" spans="1:65" ht="13.5" customHeight="1" x14ac:dyDescent="0.15">
      <c r="A232" s="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</row>
    <row r="233" spans="1:65" ht="13.5" customHeight="1" x14ac:dyDescent="0.15">
      <c r="A233" s="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</row>
    <row r="234" spans="1:65" ht="13.5" customHeight="1" x14ac:dyDescent="0.15">
      <c r="A234" s="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</row>
    <row r="235" spans="1:65" ht="13.5" customHeight="1" x14ac:dyDescent="0.15">
      <c r="A235" s="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</row>
    <row r="236" spans="1:65" ht="13.5" customHeight="1" x14ac:dyDescent="0.15">
      <c r="A236" s="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</row>
    <row r="237" spans="1:65" ht="13.5" customHeight="1" x14ac:dyDescent="0.15">
      <c r="A237" s="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</row>
    <row r="238" spans="1:65" ht="13.5" customHeight="1" x14ac:dyDescent="0.15">
      <c r="A238" s="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</row>
    <row r="239" spans="1:65" ht="13.5" customHeight="1" x14ac:dyDescent="0.15">
      <c r="A239" s="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</row>
    <row r="240" spans="1:65" ht="13.5" customHeight="1" x14ac:dyDescent="0.15">
      <c r="A240" s="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</row>
    <row r="241" spans="1:65" ht="13.5" customHeight="1" x14ac:dyDescent="0.15">
      <c r="A241" s="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</row>
    <row r="242" spans="1:65" ht="13.5" customHeight="1" x14ac:dyDescent="0.15">
      <c r="A242" s="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</row>
    <row r="243" spans="1:65" ht="13.5" customHeight="1" x14ac:dyDescent="0.15">
      <c r="A243" s="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</row>
    <row r="244" spans="1:65" ht="13.5" customHeight="1" x14ac:dyDescent="0.15">
      <c r="A244" s="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</row>
    <row r="245" spans="1:65" ht="13.5" customHeight="1" x14ac:dyDescent="0.15">
      <c r="A245" s="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</row>
    <row r="246" spans="1:65" ht="13.5" customHeight="1" x14ac:dyDescent="0.15">
      <c r="A246" s="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</row>
    <row r="247" spans="1:65" ht="13.5" customHeight="1" x14ac:dyDescent="0.15">
      <c r="A247" s="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</row>
    <row r="248" spans="1:65" ht="13.5" customHeight="1" x14ac:dyDescent="0.15">
      <c r="A248" s="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</row>
    <row r="249" spans="1:65" ht="13.5" customHeight="1" x14ac:dyDescent="0.15">
      <c r="A249" s="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</row>
    <row r="250" spans="1:65" ht="13.5" customHeight="1" x14ac:dyDescent="0.15">
      <c r="A250" s="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</row>
    <row r="251" spans="1:65" ht="13.5" customHeight="1" x14ac:dyDescent="0.15">
      <c r="A251" s="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</row>
    <row r="252" spans="1:65" ht="13.5" customHeight="1" x14ac:dyDescent="0.15">
      <c r="A252" s="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</row>
    <row r="253" spans="1:65" ht="13.5" customHeight="1" x14ac:dyDescent="0.15">
      <c r="A253" s="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</row>
    <row r="254" spans="1:65" ht="13.5" customHeight="1" x14ac:dyDescent="0.15">
      <c r="A254" s="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</row>
    <row r="255" spans="1:65" ht="13.5" customHeight="1" x14ac:dyDescent="0.15">
      <c r="A255" s="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</row>
    <row r="256" spans="1:65" ht="13.5" customHeight="1" x14ac:dyDescent="0.15">
      <c r="A256" s="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</row>
    <row r="257" spans="1:65" ht="13.5" customHeight="1" x14ac:dyDescent="0.15">
      <c r="A257" s="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</row>
    <row r="258" spans="1:65" ht="13.5" customHeight="1" x14ac:dyDescent="0.15">
      <c r="A258" s="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</row>
    <row r="259" spans="1:65" ht="13.5" customHeight="1" x14ac:dyDescent="0.15">
      <c r="A259" s="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</row>
    <row r="260" spans="1:65" ht="13.5" customHeight="1" x14ac:dyDescent="0.15">
      <c r="A260" s="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</row>
    <row r="261" spans="1:65" ht="13.5" customHeight="1" x14ac:dyDescent="0.15">
      <c r="A261" s="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</row>
    <row r="262" spans="1:65" ht="13.5" customHeight="1" x14ac:dyDescent="0.15">
      <c r="A262" s="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</row>
    <row r="263" spans="1:65" ht="13.5" customHeight="1" x14ac:dyDescent="0.15">
      <c r="A263" s="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</row>
    <row r="264" spans="1:65" ht="13.5" customHeight="1" x14ac:dyDescent="0.15">
      <c r="A264" s="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</row>
    <row r="265" spans="1:65" ht="13.5" customHeight="1" x14ac:dyDescent="0.15">
      <c r="A265" s="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</row>
    <row r="266" spans="1:65" ht="13.5" customHeight="1" x14ac:dyDescent="0.15">
      <c r="A266" s="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</row>
    <row r="267" spans="1:65" ht="13.5" customHeight="1" x14ac:dyDescent="0.15">
      <c r="A267" s="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</row>
    <row r="268" spans="1:65" ht="13.5" customHeight="1" x14ac:dyDescent="0.15">
      <c r="A268" s="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</row>
    <row r="269" spans="1:65" ht="13.5" customHeight="1" x14ac:dyDescent="0.15">
      <c r="A269" s="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</row>
    <row r="270" spans="1:65" ht="13.5" customHeight="1" x14ac:dyDescent="0.15">
      <c r="A270" s="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</row>
    <row r="271" spans="1:65" ht="13.5" customHeight="1" x14ac:dyDescent="0.15">
      <c r="A271" s="13"/>
      <c r="B271" s="26"/>
      <c r="C271" s="26"/>
      <c r="D271" s="26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6"/>
      <c r="AV271" s="26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</row>
    <row r="272" spans="1:65" ht="13.5" customHeight="1" x14ac:dyDescent="0.15">
      <c r="A272" s="13"/>
      <c r="B272" s="26"/>
      <c r="C272" s="26"/>
      <c r="D272" s="26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6"/>
      <c r="AV272" s="26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</row>
    <row r="273" spans="1:65" ht="13.5" customHeight="1" x14ac:dyDescent="0.15">
      <c r="A273" s="13"/>
      <c r="B273" s="26"/>
      <c r="C273" s="26"/>
      <c r="D273" s="26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6"/>
      <c r="AV273" s="26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</row>
    <row r="274" spans="1:65" ht="13.5" customHeight="1" x14ac:dyDescent="0.15">
      <c r="A274" s="13"/>
      <c r="B274" s="26"/>
      <c r="C274" s="26"/>
      <c r="D274" s="26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6"/>
      <c r="AV274" s="26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</row>
    <row r="275" spans="1:65" ht="13.5" customHeight="1" x14ac:dyDescent="0.15">
      <c r="A275" s="13"/>
      <c r="B275" s="26"/>
      <c r="C275" s="26"/>
      <c r="D275" s="26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6"/>
      <c r="AV275" s="26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</row>
    <row r="276" spans="1:65" ht="13.5" customHeight="1" x14ac:dyDescent="0.15">
      <c r="A276" s="13"/>
      <c r="B276" s="26"/>
      <c r="C276" s="26"/>
      <c r="D276" s="26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6"/>
      <c r="AV276" s="26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</row>
    <row r="277" spans="1:65" ht="13.5" customHeight="1" x14ac:dyDescent="0.15">
      <c r="A277" s="13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</row>
    <row r="278" spans="1:65" ht="13.5" customHeight="1" x14ac:dyDescent="0.15">
      <c r="A278" s="13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</row>
    <row r="279" spans="1:65" ht="13.5" customHeight="1" x14ac:dyDescent="0.15">
      <c r="A279" s="13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</row>
    <row r="280" spans="1:65" ht="13.5" customHeight="1" x14ac:dyDescent="0.15">
      <c r="A280" s="13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</row>
    <row r="281" spans="1:65" ht="13.5" customHeight="1" x14ac:dyDescent="0.15">
      <c r="A281" s="13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</row>
    <row r="282" spans="1:65" ht="13.5" customHeight="1" x14ac:dyDescent="0.15">
      <c r="A282" s="13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</row>
    <row r="283" spans="1:65" ht="13.5" customHeight="1" x14ac:dyDescent="0.15">
      <c r="A283" s="1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</row>
    <row r="284" spans="1:65" ht="13.5" customHeight="1" x14ac:dyDescent="0.15">
      <c r="A284" s="1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</row>
    <row r="285" spans="1:65" ht="13.5" customHeight="1" x14ac:dyDescent="0.15">
      <c r="A285" s="13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</row>
    <row r="286" spans="1:65" ht="13.5" customHeight="1" x14ac:dyDescent="0.15">
      <c r="A286" s="13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</row>
    <row r="287" spans="1:65" ht="13.5" customHeight="1" x14ac:dyDescent="0.15">
      <c r="A287" s="13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</row>
    <row r="288" spans="1:65" ht="13.5" customHeight="1" x14ac:dyDescent="0.15">
      <c r="A288" s="13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</row>
    <row r="289" spans="1:65" ht="13.5" customHeight="1" x14ac:dyDescent="0.15">
      <c r="A289" s="13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</row>
    <row r="290" spans="1:65" ht="13.5" customHeight="1" x14ac:dyDescent="0.15">
      <c r="A290" s="13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</row>
    <row r="291" spans="1:65" ht="13.5" customHeight="1" x14ac:dyDescent="0.15">
      <c r="A291" s="13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</row>
    <row r="292" spans="1:65" ht="13.5" customHeight="1" x14ac:dyDescent="0.15">
      <c r="A292" s="13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</row>
    <row r="293" spans="1:65" ht="13.5" customHeight="1" x14ac:dyDescent="0.15">
      <c r="A293" s="13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</row>
    <row r="294" spans="1:65" ht="13.5" customHeight="1" x14ac:dyDescent="0.15">
      <c r="A294" s="13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</row>
    <row r="295" spans="1:65" ht="13.5" customHeight="1" x14ac:dyDescent="0.15">
      <c r="A295" s="13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</row>
    <row r="296" spans="1:65" ht="13.5" customHeight="1" x14ac:dyDescent="0.15">
      <c r="A296" s="13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</row>
    <row r="297" spans="1:65" ht="13.5" customHeight="1" x14ac:dyDescent="0.15">
      <c r="A297" s="13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</row>
    <row r="298" spans="1:65" ht="13.5" customHeight="1" x14ac:dyDescent="0.15">
      <c r="A298" s="13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</row>
    <row r="299" spans="1:65" ht="13.5" customHeight="1" x14ac:dyDescent="0.15">
      <c r="A299" s="13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</row>
    <row r="300" spans="1:65" ht="13.5" customHeight="1" x14ac:dyDescent="0.15">
      <c r="A300" s="13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</row>
    <row r="301" spans="1:65" ht="13.5" customHeight="1" x14ac:dyDescent="0.15">
      <c r="A301" s="13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</row>
    <row r="302" spans="1:65" ht="13.5" customHeight="1" x14ac:dyDescent="0.15">
      <c r="A302" s="13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</row>
    <row r="303" spans="1:65" ht="13.5" customHeight="1" x14ac:dyDescent="0.15">
      <c r="A303" s="13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</row>
    <row r="304" spans="1:65" ht="13.5" customHeight="1" x14ac:dyDescent="0.15">
      <c r="A304" s="13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</row>
    <row r="305" spans="1:65" ht="13.5" customHeight="1" x14ac:dyDescent="0.15">
      <c r="A305" s="13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</row>
    <row r="306" spans="1:65" ht="13.5" customHeight="1" x14ac:dyDescent="0.15">
      <c r="A306" s="13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</row>
    <row r="307" spans="1:65" ht="13.5" customHeight="1" x14ac:dyDescent="0.15">
      <c r="A307" s="13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</row>
    <row r="308" spans="1:65" ht="13.5" customHeight="1" x14ac:dyDescent="0.15">
      <c r="A308" s="13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</row>
    <row r="309" spans="1:65" ht="13.5" customHeight="1" x14ac:dyDescent="0.15">
      <c r="A309" s="13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</row>
    <row r="310" spans="1:65" ht="13.5" customHeight="1" x14ac:dyDescent="0.15">
      <c r="A310" s="13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</row>
    <row r="311" spans="1:65" ht="13.5" customHeight="1" x14ac:dyDescent="0.15">
      <c r="A311" s="13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</row>
    <row r="312" spans="1:65" ht="13.5" customHeight="1" x14ac:dyDescent="0.15">
      <c r="A312" s="13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</row>
    <row r="313" spans="1:65" ht="13.5" customHeight="1" x14ac:dyDescent="0.15">
      <c r="A313" s="13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</row>
    <row r="314" spans="1:65" ht="13.5" customHeight="1" x14ac:dyDescent="0.15">
      <c r="A314" s="13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</row>
    <row r="315" spans="1:65" ht="13.5" customHeight="1" x14ac:dyDescent="0.15">
      <c r="A315" s="13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</row>
    <row r="316" spans="1:65" ht="13.5" customHeight="1" x14ac:dyDescent="0.15">
      <c r="A316" s="13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</row>
    <row r="317" spans="1:65" ht="13.5" customHeight="1" x14ac:dyDescent="0.15">
      <c r="A317" s="13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</row>
    <row r="318" spans="1:65" ht="13.5" customHeight="1" x14ac:dyDescent="0.15">
      <c r="A318" s="13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</row>
    <row r="319" spans="1:65" ht="13.5" customHeight="1" x14ac:dyDescent="0.15">
      <c r="A319" s="13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</row>
    <row r="320" spans="1:65" ht="13.5" customHeight="1" x14ac:dyDescent="0.15">
      <c r="A320" s="13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</row>
    <row r="321" spans="1:65" ht="13.5" customHeight="1" x14ac:dyDescent="0.15">
      <c r="A321" s="13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</row>
    <row r="322" spans="1:65" ht="13.5" customHeight="1" x14ac:dyDescent="0.15">
      <c r="A322" s="13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</row>
    <row r="323" spans="1:65" ht="13.5" customHeight="1" x14ac:dyDescent="0.15">
      <c r="A323" s="13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</row>
    <row r="324" spans="1:65" ht="13.5" customHeight="1" x14ac:dyDescent="0.15">
      <c r="A324" s="13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</row>
    <row r="325" spans="1:65" ht="13.5" customHeight="1" x14ac:dyDescent="0.15">
      <c r="A325" s="13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</row>
    <row r="326" spans="1:65" ht="13.5" customHeight="1" x14ac:dyDescent="0.15">
      <c r="A326" s="13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</row>
    <row r="327" spans="1:65" ht="13.5" customHeight="1" x14ac:dyDescent="0.15">
      <c r="A327" s="13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</row>
    <row r="328" spans="1:65" ht="13.5" customHeight="1" x14ac:dyDescent="0.15">
      <c r="A328" s="13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</row>
    <row r="329" spans="1:65" ht="13.5" customHeight="1" x14ac:dyDescent="0.15">
      <c r="A329" s="13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</row>
    <row r="330" spans="1:65" ht="13.5" customHeight="1" x14ac:dyDescent="0.15">
      <c r="A330" s="13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</row>
    <row r="331" spans="1:65" ht="13.5" customHeight="1" x14ac:dyDescent="0.15">
      <c r="A331" s="13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</row>
    <row r="332" spans="1:65" ht="13.5" customHeight="1" x14ac:dyDescent="0.15">
      <c r="A332" s="13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</row>
    <row r="333" spans="1:65" ht="13.5" customHeight="1" x14ac:dyDescent="0.15">
      <c r="A333" s="13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</row>
    <row r="334" spans="1:65" ht="13.5" customHeight="1" x14ac:dyDescent="0.15">
      <c r="A334" s="13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</row>
    <row r="335" spans="1:65" ht="13.5" customHeight="1" x14ac:dyDescent="0.15">
      <c r="A335" s="13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</row>
    <row r="336" spans="1:65" ht="13.5" customHeight="1" x14ac:dyDescent="0.15">
      <c r="A336" s="13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</row>
    <row r="337" spans="1:65" ht="13.5" customHeight="1" x14ac:dyDescent="0.15">
      <c r="A337" s="13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</row>
    <row r="338" spans="1:65" ht="13.5" customHeight="1" x14ac:dyDescent="0.15">
      <c r="A338" s="13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</row>
    <row r="339" spans="1:65" ht="13.5" customHeight="1" x14ac:dyDescent="0.15">
      <c r="A339" s="13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</row>
    <row r="340" spans="1:65" ht="13.5" customHeight="1" x14ac:dyDescent="0.15">
      <c r="A340" s="13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</row>
    <row r="341" spans="1:65" ht="13.5" customHeight="1" x14ac:dyDescent="0.15">
      <c r="A341" s="13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</row>
    <row r="342" spans="1:65" ht="13.5" customHeight="1" x14ac:dyDescent="0.15">
      <c r="A342" s="13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</row>
    <row r="343" spans="1:65" ht="13.5" customHeight="1" x14ac:dyDescent="0.15">
      <c r="A343" s="13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</row>
    <row r="344" spans="1:65" ht="13.5" customHeight="1" x14ac:dyDescent="0.15">
      <c r="A344" s="13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</row>
    <row r="345" spans="1:65" ht="13.5" customHeight="1" x14ac:dyDescent="0.15">
      <c r="A345" s="13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</row>
    <row r="346" spans="1:65" ht="13.5" customHeight="1" x14ac:dyDescent="0.15">
      <c r="A346" s="13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</row>
    <row r="347" spans="1:65" ht="13.5" customHeight="1" x14ac:dyDescent="0.15">
      <c r="A347" s="13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</row>
    <row r="348" spans="1:65" ht="13.5" customHeight="1" x14ac:dyDescent="0.15">
      <c r="A348" s="13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</row>
    <row r="349" spans="1:65" ht="13.5" customHeight="1" x14ac:dyDescent="0.15">
      <c r="A349" s="13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</row>
    <row r="350" spans="1:65" ht="13.5" customHeight="1" x14ac:dyDescent="0.15">
      <c r="A350" s="13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</row>
    <row r="351" spans="1:65" ht="13.5" customHeight="1" x14ac:dyDescent="0.15">
      <c r="A351" s="13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</row>
    <row r="352" spans="1:65" ht="13.5" customHeight="1" x14ac:dyDescent="0.15">
      <c r="A352" s="13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</row>
    <row r="353" spans="1:65" ht="13.5" customHeight="1" x14ac:dyDescent="0.15">
      <c r="A353" s="13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</row>
    <row r="354" spans="1:65" ht="13.5" customHeight="1" x14ac:dyDescent="0.15">
      <c r="A354" s="13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</row>
    <row r="355" spans="1:65" ht="13.5" customHeight="1" x14ac:dyDescent="0.15">
      <c r="A355" s="13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</row>
    <row r="356" spans="1:65" ht="13.5" customHeight="1" x14ac:dyDescent="0.15">
      <c r="A356" s="13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</row>
    <row r="357" spans="1:65" ht="13.5" customHeight="1" x14ac:dyDescent="0.15">
      <c r="A357" s="13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</row>
    <row r="358" spans="1:65" ht="13.5" customHeight="1" x14ac:dyDescent="0.15">
      <c r="A358" s="13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</row>
    <row r="359" spans="1:65" ht="13.5" customHeight="1" x14ac:dyDescent="0.15">
      <c r="A359" s="13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</row>
    <row r="360" spans="1:65" ht="13.5" customHeight="1" x14ac:dyDescent="0.15">
      <c r="A360" s="13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</row>
    <row r="361" spans="1:65" ht="13.5" customHeight="1" x14ac:dyDescent="0.15">
      <c r="A361" s="13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</row>
    <row r="362" spans="1:65" ht="13.5" customHeight="1" x14ac:dyDescent="0.15">
      <c r="A362" s="13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</row>
    <row r="363" spans="1:65" ht="13.5" customHeight="1" x14ac:dyDescent="0.15">
      <c r="A363" s="13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</row>
    <row r="364" spans="1:65" ht="13.5" customHeight="1" x14ac:dyDescent="0.15">
      <c r="A364" s="13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</row>
    <row r="365" spans="1:65" ht="13.5" customHeight="1" x14ac:dyDescent="0.15">
      <c r="A365" s="13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</row>
    <row r="366" spans="1:65" ht="13.5" customHeight="1" x14ac:dyDescent="0.15">
      <c r="A366" s="13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</row>
    <row r="367" spans="1:65" ht="13.5" customHeight="1" x14ac:dyDescent="0.15">
      <c r="A367" s="13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</row>
    <row r="368" spans="1:65" ht="13.5" customHeight="1" x14ac:dyDescent="0.15">
      <c r="A368" s="13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</row>
    <row r="369" spans="1:65" ht="13.5" customHeight="1" x14ac:dyDescent="0.15">
      <c r="A369" s="13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</row>
    <row r="370" spans="1:65" ht="13.5" customHeight="1" x14ac:dyDescent="0.15">
      <c r="A370" s="13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</row>
    <row r="371" spans="1:65" ht="13.5" customHeight="1" x14ac:dyDescent="0.15">
      <c r="A371" s="13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</row>
    <row r="372" spans="1:65" ht="13.5" customHeight="1" x14ac:dyDescent="0.15">
      <c r="A372" s="13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</row>
    <row r="373" spans="1:65" ht="13.5" customHeight="1" x14ac:dyDescent="0.15">
      <c r="A373" s="13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</row>
    <row r="374" spans="1:65" ht="13.5" customHeight="1" x14ac:dyDescent="0.15">
      <c r="A374" s="13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</row>
    <row r="375" spans="1:65" ht="13.5" customHeight="1" x14ac:dyDescent="0.15">
      <c r="A375" s="13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</row>
    <row r="376" spans="1:65" ht="13.5" customHeight="1" x14ac:dyDescent="0.15">
      <c r="A376" s="13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</row>
    <row r="377" spans="1:65" ht="13.5" customHeight="1" x14ac:dyDescent="0.15">
      <c r="A377" s="13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</row>
    <row r="378" spans="1:65" ht="13.5" customHeight="1" x14ac:dyDescent="0.15">
      <c r="A378" s="13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</row>
    <row r="379" spans="1:65" ht="13.5" customHeight="1" x14ac:dyDescent="0.15">
      <c r="A379" s="13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</row>
    <row r="380" spans="1:65" ht="13.5" customHeight="1" x14ac:dyDescent="0.15">
      <c r="A380" s="13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</row>
    <row r="381" spans="1:65" ht="13.5" customHeight="1" x14ac:dyDescent="0.15">
      <c r="A381" s="13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</row>
    <row r="382" spans="1:65" ht="13.5" customHeight="1" x14ac:dyDescent="0.15">
      <c r="A382" s="13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</row>
    <row r="383" spans="1:65" ht="13.5" customHeight="1" x14ac:dyDescent="0.15">
      <c r="A383" s="13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</row>
    <row r="384" spans="1:65" ht="13.5" customHeight="1" x14ac:dyDescent="0.15">
      <c r="A384" s="13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</row>
    <row r="385" spans="1:65" ht="13.5" customHeight="1" x14ac:dyDescent="0.15">
      <c r="A385" s="13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</row>
    <row r="386" spans="1:65" ht="13.5" customHeight="1" x14ac:dyDescent="0.15">
      <c r="A386" s="13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</row>
    <row r="387" spans="1:65" ht="13.5" customHeight="1" x14ac:dyDescent="0.15">
      <c r="A387" s="13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</row>
    <row r="388" spans="1:65" ht="13.5" customHeight="1" x14ac:dyDescent="0.15">
      <c r="A388" s="13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</row>
    <row r="389" spans="1:65" ht="13.5" customHeight="1" x14ac:dyDescent="0.15">
      <c r="A389" s="13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</row>
    <row r="390" spans="1:65" ht="13.5" customHeight="1" x14ac:dyDescent="0.15">
      <c r="A390" s="13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</row>
    <row r="391" spans="1:65" ht="13.5" customHeight="1" x14ac:dyDescent="0.15">
      <c r="A391" s="13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</row>
    <row r="392" spans="1:65" ht="13.5" customHeight="1" x14ac:dyDescent="0.15">
      <c r="A392" s="13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</row>
    <row r="393" spans="1:65" ht="13.5" customHeight="1" x14ac:dyDescent="0.15">
      <c r="A393" s="13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</row>
    <row r="394" spans="1:65" ht="13.5" customHeight="1" x14ac:dyDescent="0.15">
      <c r="A394" s="13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</row>
    <row r="395" spans="1:65" ht="13.5" customHeight="1" x14ac:dyDescent="0.15">
      <c r="A395" s="13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</row>
    <row r="396" spans="1:65" ht="13.5" customHeight="1" x14ac:dyDescent="0.15">
      <c r="A396" s="13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</row>
    <row r="397" spans="1:65" ht="13.5" customHeight="1" x14ac:dyDescent="0.15">
      <c r="A397" s="13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</row>
    <row r="398" spans="1:65" ht="13.5" customHeight="1" x14ac:dyDescent="0.15">
      <c r="A398" s="13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</row>
    <row r="399" spans="1:65" ht="13.5" customHeight="1" x14ac:dyDescent="0.15">
      <c r="A399" s="13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</row>
    <row r="400" spans="1:65" ht="13.5" customHeight="1" x14ac:dyDescent="0.15">
      <c r="A400" s="13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</row>
    <row r="401" spans="1:65" ht="13.5" customHeight="1" x14ac:dyDescent="0.15">
      <c r="A401" s="13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</row>
    <row r="402" spans="1:65" ht="13.5" customHeight="1" x14ac:dyDescent="0.15">
      <c r="A402" s="13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</row>
    <row r="403" spans="1:65" ht="13.5" customHeight="1" x14ac:dyDescent="0.15">
      <c r="A403" s="13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</row>
    <row r="404" spans="1:65" ht="13.5" customHeight="1" x14ac:dyDescent="0.15">
      <c r="A404" s="13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</row>
    <row r="405" spans="1:65" ht="13.5" customHeight="1" x14ac:dyDescent="0.15">
      <c r="A405" s="13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</row>
    <row r="406" spans="1:65" ht="13.5" customHeight="1" x14ac:dyDescent="0.15">
      <c r="A406" s="13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</row>
    <row r="407" spans="1:65" ht="13.5" customHeight="1" x14ac:dyDescent="0.15">
      <c r="A407" s="13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</row>
    <row r="408" spans="1:65" ht="13.5" customHeight="1" x14ac:dyDescent="0.15">
      <c r="A408" s="13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</row>
    <row r="409" spans="1:65" ht="13.5" customHeight="1" x14ac:dyDescent="0.15">
      <c r="A409" s="13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</row>
    <row r="410" spans="1:65" ht="13.5" customHeight="1" x14ac:dyDescent="0.15">
      <c r="A410" s="13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</row>
    <row r="411" spans="1:65" ht="13.5" customHeight="1" x14ac:dyDescent="0.15">
      <c r="A411" s="13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</row>
    <row r="412" spans="1:65" ht="13.5" customHeight="1" x14ac:dyDescent="0.15">
      <c r="A412" s="13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</row>
    <row r="413" spans="1:65" ht="13.5" customHeight="1" x14ac:dyDescent="0.15">
      <c r="A413" s="13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</row>
    <row r="414" spans="1:65" ht="13.5" customHeight="1" x14ac:dyDescent="0.15">
      <c r="A414" s="13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</row>
    <row r="415" spans="1:65" ht="13.5" customHeight="1" x14ac:dyDescent="0.15">
      <c r="A415" s="13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</row>
    <row r="416" spans="1:65" ht="13.5" customHeight="1" x14ac:dyDescent="0.15">
      <c r="A416" s="13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</row>
    <row r="417" spans="1:65" ht="13.5" customHeight="1" x14ac:dyDescent="0.15">
      <c r="A417" s="13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</row>
    <row r="418" spans="1:65" ht="13.5" customHeight="1" x14ac:dyDescent="0.15">
      <c r="A418" s="13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</row>
    <row r="419" spans="1:65" ht="13.5" customHeight="1" x14ac:dyDescent="0.15">
      <c r="A419" s="13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</row>
    <row r="420" spans="1:65" ht="13.5" customHeight="1" x14ac:dyDescent="0.15">
      <c r="A420" s="13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</row>
    <row r="421" spans="1:65" ht="13.5" customHeight="1" x14ac:dyDescent="0.15">
      <c r="A421" s="13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</row>
    <row r="422" spans="1:65" ht="13.5" customHeight="1" x14ac:dyDescent="0.15">
      <c r="A422" s="13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</row>
    <row r="423" spans="1:65" ht="13.5" customHeight="1" x14ac:dyDescent="0.15">
      <c r="A423" s="13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</row>
    <row r="424" spans="1:65" ht="13.5" customHeight="1" x14ac:dyDescent="0.15">
      <c r="A424" s="13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</row>
    <row r="425" spans="1:65" ht="13.5" customHeight="1" x14ac:dyDescent="0.15">
      <c r="A425" s="13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</row>
    <row r="426" spans="1:65" ht="13.5" customHeight="1" x14ac:dyDescent="0.15">
      <c r="A426" s="13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</row>
    <row r="427" spans="1:65" ht="13.5" customHeight="1" x14ac:dyDescent="0.15">
      <c r="A427" s="13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</row>
    <row r="428" spans="1:65" ht="13.5" customHeight="1" x14ac:dyDescent="0.15">
      <c r="A428" s="13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</row>
    <row r="429" spans="1:65" ht="13.5" customHeight="1" x14ac:dyDescent="0.15">
      <c r="A429" s="13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</row>
    <row r="430" spans="1:65" ht="13.5" customHeight="1" x14ac:dyDescent="0.15">
      <c r="A430" s="13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</row>
    <row r="431" spans="1:65" ht="13.5" customHeight="1" x14ac:dyDescent="0.15">
      <c r="A431" s="13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</row>
    <row r="432" spans="1:65" ht="13.5" customHeight="1" x14ac:dyDescent="0.15">
      <c r="A432" s="13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</row>
    <row r="433" spans="1:65" ht="13.5" customHeight="1" x14ac:dyDescent="0.15">
      <c r="A433" s="13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</row>
    <row r="434" spans="1:65" ht="13.5" customHeight="1" x14ac:dyDescent="0.15">
      <c r="A434" s="13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</row>
    <row r="435" spans="1:65" ht="13.5" customHeight="1" x14ac:dyDescent="0.15">
      <c r="A435" s="13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</row>
    <row r="436" spans="1:65" ht="13.5" customHeight="1" x14ac:dyDescent="0.15">
      <c r="A436" s="13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</row>
    <row r="437" spans="1:65" ht="13.5" customHeight="1" x14ac:dyDescent="0.15">
      <c r="A437" s="1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</row>
    <row r="438" spans="1:65" ht="13.5" customHeight="1" x14ac:dyDescent="0.15">
      <c r="A438" s="1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</row>
    <row r="439" spans="1:65" ht="13.5" customHeight="1" x14ac:dyDescent="0.15">
      <c r="A439" s="13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</row>
    <row r="440" spans="1:65" ht="13.5" customHeight="1" x14ac:dyDescent="0.15">
      <c r="A440" s="13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</row>
    <row r="441" spans="1:65" ht="13.5" customHeight="1" x14ac:dyDescent="0.15">
      <c r="A441" s="13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</row>
    <row r="442" spans="1:65" ht="13.5" customHeight="1" x14ac:dyDescent="0.15">
      <c r="A442" s="13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</row>
    <row r="443" spans="1:65" ht="13.5" customHeight="1" x14ac:dyDescent="0.15">
      <c r="A443" s="13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</row>
    <row r="444" spans="1:65" ht="13.5" customHeight="1" x14ac:dyDescent="0.15">
      <c r="A444" s="13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</row>
    <row r="445" spans="1:65" ht="13.5" customHeight="1" x14ac:dyDescent="0.15">
      <c r="A445" s="13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</row>
    <row r="446" spans="1:65" ht="13.5" customHeight="1" x14ac:dyDescent="0.15">
      <c r="A446" s="13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</row>
    <row r="447" spans="1:65" ht="13.5" customHeight="1" x14ac:dyDescent="0.15">
      <c r="A447" s="13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</row>
    <row r="448" spans="1:65" ht="13.5" customHeight="1" x14ac:dyDescent="0.15">
      <c r="A448" s="13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</row>
    <row r="449" spans="1:65" ht="13.5" customHeight="1" x14ac:dyDescent="0.15">
      <c r="A449" s="13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</row>
    <row r="450" spans="1:65" ht="13.5" customHeight="1" x14ac:dyDescent="0.15">
      <c r="A450" s="13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</row>
    <row r="451" spans="1:65" ht="13.5" customHeight="1" x14ac:dyDescent="0.15">
      <c r="A451" s="13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</row>
    <row r="452" spans="1:65" ht="13.5" customHeight="1" x14ac:dyDescent="0.15">
      <c r="A452" s="13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</row>
    <row r="453" spans="1:65" ht="13.5" customHeight="1" x14ac:dyDescent="0.15">
      <c r="A453" s="13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</row>
    <row r="454" spans="1:65" ht="13.5" customHeight="1" x14ac:dyDescent="0.15">
      <c r="A454" s="13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</row>
    <row r="455" spans="1:65" ht="13.5" customHeight="1" x14ac:dyDescent="0.15">
      <c r="A455" s="13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</row>
    <row r="456" spans="1:65" ht="13.5" customHeight="1" x14ac:dyDescent="0.15">
      <c r="A456" s="13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</row>
    <row r="457" spans="1:65" ht="13.5" customHeight="1" x14ac:dyDescent="0.15">
      <c r="A457" s="13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</row>
    <row r="458" spans="1:65" ht="13.5" customHeight="1" x14ac:dyDescent="0.15">
      <c r="A458" s="13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</row>
    <row r="459" spans="1:65" ht="13.5" customHeight="1" x14ac:dyDescent="0.15">
      <c r="A459" s="13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</row>
    <row r="460" spans="1:65" ht="13.5" customHeight="1" x14ac:dyDescent="0.15">
      <c r="A460" s="13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</row>
    <row r="461" spans="1:65" ht="13.5" customHeight="1" x14ac:dyDescent="0.15">
      <c r="A461" s="13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</row>
    <row r="462" spans="1:65" ht="13.5" customHeight="1" x14ac:dyDescent="0.15">
      <c r="A462" s="13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</row>
    <row r="463" spans="1:65" ht="13.5" customHeight="1" x14ac:dyDescent="0.15">
      <c r="A463" s="13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</row>
    <row r="464" spans="1:65" ht="13.5" customHeight="1" x14ac:dyDescent="0.15">
      <c r="A464" s="13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</row>
    <row r="465" spans="1:65" ht="13.5" customHeight="1" x14ac:dyDescent="0.15">
      <c r="A465" s="13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</row>
    <row r="466" spans="1:65" ht="13.5" customHeight="1" x14ac:dyDescent="0.15">
      <c r="A466" s="13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</row>
    <row r="467" spans="1:65" ht="13.5" customHeight="1" x14ac:dyDescent="0.15">
      <c r="A467" s="13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</row>
    <row r="468" spans="1:65" ht="13.5" customHeight="1" x14ac:dyDescent="0.15">
      <c r="A468" s="13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</row>
    <row r="469" spans="1:65" ht="13.5" customHeight="1" x14ac:dyDescent="0.15">
      <c r="A469" s="13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</row>
    <row r="470" spans="1:65" ht="13.5" customHeight="1" x14ac:dyDescent="0.15">
      <c r="A470" s="13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</row>
    <row r="471" spans="1:65" ht="13.5" customHeight="1" x14ac:dyDescent="0.15">
      <c r="A471" s="13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</row>
    <row r="472" spans="1:65" ht="13.5" customHeight="1" x14ac:dyDescent="0.15">
      <c r="A472" s="13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</row>
    <row r="473" spans="1:65" ht="13.5" customHeight="1" x14ac:dyDescent="0.15">
      <c r="A473" s="13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</row>
    <row r="474" spans="1:65" ht="13.5" customHeight="1" x14ac:dyDescent="0.15">
      <c r="A474" s="13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</row>
    <row r="475" spans="1:65" ht="13.5" customHeight="1" x14ac:dyDescent="0.15">
      <c r="A475" s="13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</row>
    <row r="476" spans="1:65" ht="13.5" customHeight="1" x14ac:dyDescent="0.15">
      <c r="A476" s="13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</row>
    <row r="477" spans="1:65" ht="13.5" customHeight="1" x14ac:dyDescent="0.15">
      <c r="A477" s="13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</row>
    <row r="478" spans="1:65" ht="13.5" customHeight="1" x14ac:dyDescent="0.15">
      <c r="A478" s="13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</row>
    <row r="479" spans="1:65" ht="13.5" customHeight="1" x14ac:dyDescent="0.15">
      <c r="A479" s="13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</row>
    <row r="480" spans="1:65" ht="13.5" customHeight="1" x14ac:dyDescent="0.15">
      <c r="A480" s="13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</row>
    <row r="481" spans="1:65" ht="13.5" customHeight="1" x14ac:dyDescent="0.15">
      <c r="A481" s="13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</row>
    <row r="482" spans="1:65" ht="13.5" customHeight="1" x14ac:dyDescent="0.15">
      <c r="A482" s="13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</row>
    <row r="483" spans="1:65" ht="13.5" customHeight="1" x14ac:dyDescent="0.15">
      <c r="A483" s="13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</row>
    <row r="484" spans="1:65" ht="13.5" customHeight="1" x14ac:dyDescent="0.15">
      <c r="A484" s="13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</row>
    <row r="485" spans="1:65" ht="13.5" customHeight="1" x14ac:dyDescent="0.15">
      <c r="A485" s="13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</row>
    <row r="486" spans="1:65" ht="13.5" customHeight="1" x14ac:dyDescent="0.15">
      <c r="A486" s="13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</row>
    <row r="487" spans="1:65" ht="13.5" customHeight="1" x14ac:dyDescent="0.15">
      <c r="A487" s="13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</row>
    <row r="488" spans="1:65" ht="13.5" customHeight="1" x14ac:dyDescent="0.15">
      <c r="A488" s="13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</row>
    <row r="489" spans="1:65" ht="13.5" customHeight="1" x14ac:dyDescent="0.15">
      <c r="A489" s="13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</row>
    <row r="490" spans="1:65" ht="13.5" customHeight="1" x14ac:dyDescent="0.15">
      <c r="A490" s="13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</row>
    <row r="491" spans="1:65" ht="13.5" customHeight="1" x14ac:dyDescent="0.15">
      <c r="A491" s="13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</row>
    <row r="492" spans="1:65" ht="13.5" customHeight="1" x14ac:dyDescent="0.15">
      <c r="A492" s="13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</row>
    <row r="493" spans="1:65" ht="13.5" customHeight="1" x14ac:dyDescent="0.15">
      <c r="A493" s="13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</row>
    <row r="494" spans="1:65" ht="13.5" customHeight="1" x14ac:dyDescent="0.15">
      <c r="A494" s="13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</row>
    <row r="495" spans="1:65" ht="13.5" customHeight="1" x14ac:dyDescent="0.15">
      <c r="A495" s="13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</row>
    <row r="496" spans="1:65" ht="13.5" customHeight="1" x14ac:dyDescent="0.15">
      <c r="A496" s="13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</row>
    <row r="497" spans="1:65" ht="13.5" customHeight="1" x14ac:dyDescent="0.15">
      <c r="A497" s="13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</row>
    <row r="498" spans="1:65" ht="13.5" customHeight="1" x14ac:dyDescent="0.15">
      <c r="A498" s="13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</row>
    <row r="499" spans="1:65" ht="13.5" customHeight="1" x14ac:dyDescent="0.15">
      <c r="A499" s="13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</row>
    <row r="500" spans="1:65" ht="13.5" customHeight="1" x14ac:dyDescent="0.15">
      <c r="A500" s="13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</row>
    <row r="501" spans="1:65" ht="13.5" customHeight="1" x14ac:dyDescent="0.15">
      <c r="A501" s="13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</row>
    <row r="502" spans="1:65" ht="13.5" customHeight="1" x14ac:dyDescent="0.15">
      <c r="A502" s="13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</row>
    <row r="503" spans="1:65" ht="13.5" customHeight="1" x14ac:dyDescent="0.15">
      <c r="A503" s="13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</row>
    <row r="504" spans="1:65" ht="13.5" customHeight="1" x14ac:dyDescent="0.15">
      <c r="A504" s="13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</row>
    <row r="505" spans="1:65" ht="13.5" customHeight="1" x14ac:dyDescent="0.15">
      <c r="A505" s="13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</row>
    <row r="506" spans="1:65" ht="13.5" customHeight="1" x14ac:dyDescent="0.15">
      <c r="A506" s="13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</row>
    <row r="507" spans="1:65" ht="13.5" customHeight="1" x14ac:dyDescent="0.15">
      <c r="A507" s="13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</row>
    <row r="508" spans="1:65" ht="13.5" customHeight="1" x14ac:dyDescent="0.15">
      <c r="A508" s="13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</row>
    <row r="509" spans="1:65" ht="13.5" customHeight="1" x14ac:dyDescent="0.15">
      <c r="A509" s="13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</row>
    <row r="510" spans="1:65" ht="13.5" customHeight="1" x14ac:dyDescent="0.15">
      <c r="A510" s="13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</row>
    <row r="511" spans="1:65" ht="13.5" customHeight="1" x14ac:dyDescent="0.15">
      <c r="A511" s="13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</row>
    <row r="512" spans="1:65" ht="13.5" customHeight="1" x14ac:dyDescent="0.15">
      <c r="A512" s="13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</row>
    <row r="513" spans="1:65" ht="13.5" customHeight="1" x14ac:dyDescent="0.15">
      <c r="A513" s="13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</row>
    <row r="514" spans="1:65" ht="13.5" customHeight="1" x14ac:dyDescent="0.15">
      <c r="A514" s="13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</row>
    <row r="515" spans="1:65" ht="13.5" customHeight="1" x14ac:dyDescent="0.15">
      <c r="A515" s="13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</row>
    <row r="516" spans="1:65" ht="13.5" customHeight="1" x14ac:dyDescent="0.15">
      <c r="A516" s="13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</row>
    <row r="517" spans="1:65" ht="13.5" customHeight="1" x14ac:dyDescent="0.15">
      <c r="A517" s="13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</row>
    <row r="518" spans="1:65" ht="13.5" customHeight="1" x14ac:dyDescent="0.15">
      <c r="A518" s="13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</row>
    <row r="519" spans="1:65" ht="13.5" customHeight="1" x14ac:dyDescent="0.15">
      <c r="A519" s="13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</row>
    <row r="520" spans="1:65" ht="13.5" customHeight="1" x14ac:dyDescent="0.15">
      <c r="A520" s="13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</row>
    <row r="521" spans="1:65" ht="13.5" customHeight="1" x14ac:dyDescent="0.15">
      <c r="A521" s="13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</row>
    <row r="522" spans="1:65" ht="13.5" customHeight="1" x14ac:dyDescent="0.15">
      <c r="A522" s="13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</row>
    <row r="523" spans="1:65" ht="13.5" customHeight="1" x14ac:dyDescent="0.15">
      <c r="A523" s="13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</row>
    <row r="524" spans="1:65" ht="13.5" customHeight="1" x14ac:dyDescent="0.15">
      <c r="A524" s="13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</row>
    <row r="525" spans="1:65" ht="13.5" customHeight="1" x14ac:dyDescent="0.15">
      <c r="A525" s="13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</row>
    <row r="526" spans="1:65" ht="13.5" customHeight="1" x14ac:dyDescent="0.15">
      <c r="A526" s="13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</row>
    <row r="527" spans="1:65" ht="13.5" customHeight="1" x14ac:dyDescent="0.15">
      <c r="A527" s="13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</row>
    <row r="528" spans="1:65" ht="13.5" customHeight="1" x14ac:dyDescent="0.15">
      <c r="A528" s="13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</row>
    <row r="529" spans="1:65" ht="13.5" customHeight="1" x14ac:dyDescent="0.15">
      <c r="A529" s="13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</row>
    <row r="530" spans="1:65" ht="13.5" customHeight="1" x14ac:dyDescent="0.15">
      <c r="A530" s="13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</row>
    <row r="531" spans="1:65" ht="13.5" customHeight="1" x14ac:dyDescent="0.15">
      <c r="A531" s="13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</row>
    <row r="532" spans="1:65" ht="13.5" customHeight="1" x14ac:dyDescent="0.15">
      <c r="A532" s="13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</row>
    <row r="533" spans="1:65" ht="13.5" customHeight="1" x14ac:dyDescent="0.15">
      <c r="A533" s="13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</row>
    <row r="534" spans="1:65" ht="13.5" customHeight="1" x14ac:dyDescent="0.15">
      <c r="A534" s="13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</row>
    <row r="535" spans="1:65" ht="13.5" customHeight="1" x14ac:dyDescent="0.15">
      <c r="A535" s="13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</row>
    <row r="536" spans="1:65" ht="13.5" customHeight="1" x14ac:dyDescent="0.15">
      <c r="A536" s="13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</row>
    <row r="537" spans="1:65" ht="13.5" customHeight="1" x14ac:dyDescent="0.15">
      <c r="A537" s="13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</row>
    <row r="538" spans="1:65" ht="13.5" customHeight="1" x14ac:dyDescent="0.15">
      <c r="A538" s="13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</row>
    <row r="539" spans="1:65" ht="13.5" customHeight="1" x14ac:dyDescent="0.15">
      <c r="A539" s="13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</row>
    <row r="540" spans="1:65" ht="13.5" customHeight="1" x14ac:dyDescent="0.15">
      <c r="A540" s="13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</row>
    <row r="541" spans="1:65" ht="13.5" customHeight="1" x14ac:dyDescent="0.15">
      <c r="A541" s="13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</row>
    <row r="542" spans="1:65" ht="13.5" customHeight="1" x14ac:dyDescent="0.15">
      <c r="A542" s="13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</row>
    <row r="543" spans="1:65" ht="13.5" customHeight="1" x14ac:dyDescent="0.15">
      <c r="A543" s="13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</row>
    <row r="544" spans="1:65" ht="13.5" customHeight="1" x14ac:dyDescent="0.15">
      <c r="A544" s="13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</row>
    <row r="545" spans="1:65" ht="13.5" customHeight="1" x14ac:dyDescent="0.15">
      <c r="A545" s="13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</row>
    <row r="546" spans="1:65" ht="13.5" customHeight="1" x14ac:dyDescent="0.15">
      <c r="A546" s="13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</row>
    <row r="547" spans="1:65" ht="13.5" customHeight="1" x14ac:dyDescent="0.15">
      <c r="A547" s="13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</row>
    <row r="548" spans="1:65" ht="13.5" customHeight="1" x14ac:dyDescent="0.15">
      <c r="A548" s="13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</row>
    <row r="549" spans="1:65" ht="13.5" customHeight="1" x14ac:dyDescent="0.15">
      <c r="A549" s="13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</row>
    <row r="550" spans="1:65" ht="13.5" customHeight="1" x14ac:dyDescent="0.15">
      <c r="A550" s="13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</row>
    <row r="551" spans="1:65" ht="13.5" customHeight="1" x14ac:dyDescent="0.15">
      <c r="A551" s="13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</row>
    <row r="552" spans="1:65" ht="13.5" customHeight="1" x14ac:dyDescent="0.15">
      <c r="A552" s="13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</row>
    <row r="553" spans="1:65" ht="13.5" customHeight="1" x14ac:dyDescent="0.15">
      <c r="A553" s="13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</row>
    <row r="554" spans="1:65" ht="13.5" customHeight="1" x14ac:dyDescent="0.15">
      <c r="A554" s="13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</row>
    <row r="555" spans="1:65" ht="13.5" customHeight="1" x14ac:dyDescent="0.15">
      <c r="A555" s="13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</row>
    <row r="556" spans="1:65" ht="13.5" customHeight="1" x14ac:dyDescent="0.15">
      <c r="A556" s="13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</row>
    <row r="557" spans="1:65" ht="13.5" customHeight="1" x14ac:dyDescent="0.15">
      <c r="A557" s="13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</row>
    <row r="558" spans="1:65" ht="13.5" customHeight="1" x14ac:dyDescent="0.15">
      <c r="A558" s="13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</row>
    <row r="559" spans="1:65" ht="13.5" customHeight="1" x14ac:dyDescent="0.15">
      <c r="A559" s="13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</row>
    <row r="560" spans="1:65" ht="13.5" customHeight="1" x14ac:dyDescent="0.15">
      <c r="A560" s="13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</row>
    <row r="561" spans="1:65" ht="13.5" customHeight="1" x14ac:dyDescent="0.15">
      <c r="A561" s="13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</row>
    <row r="562" spans="1:65" ht="13.5" customHeight="1" x14ac:dyDescent="0.15">
      <c r="A562" s="13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</row>
    <row r="563" spans="1:65" ht="13.5" customHeight="1" x14ac:dyDescent="0.15">
      <c r="A563" s="13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</row>
    <row r="564" spans="1:65" ht="13.5" customHeight="1" x14ac:dyDescent="0.15">
      <c r="A564" s="13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</row>
    <row r="565" spans="1:65" ht="13.5" customHeight="1" x14ac:dyDescent="0.15">
      <c r="A565" s="13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</row>
    <row r="566" spans="1:65" ht="13.5" customHeight="1" x14ac:dyDescent="0.15">
      <c r="A566" s="13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</row>
    <row r="567" spans="1:65" ht="13.5" customHeight="1" x14ac:dyDescent="0.15">
      <c r="A567" s="13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</row>
    <row r="568" spans="1:65" ht="13.5" customHeight="1" x14ac:dyDescent="0.15">
      <c r="A568" s="13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</row>
    <row r="569" spans="1:65" ht="13.5" customHeight="1" x14ac:dyDescent="0.15">
      <c r="A569" s="13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</row>
    <row r="570" spans="1:65" ht="13.5" customHeight="1" x14ac:dyDescent="0.15">
      <c r="A570" s="13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</row>
    <row r="571" spans="1:65" ht="13.5" customHeight="1" x14ac:dyDescent="0.15">
      <c r="A571" s="13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</row>
    <row r="572" spans="1:65" ht="13.5" customHeight="1" x14ac:dyDescent="0.15">
      <c r="A572" s="13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</row>
    <row r="573" spans="1:65" ht="13.5" customHeight="1" x14ac:dyDescent="0.15">
      <c r="A573" s="13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</row>
    <row r="574" spans="1:65" ht="13.5" customHeight="1" x14ac:dyDescent="0.15">
      <c r="A574" s="13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</row>
    <row r="575" spans="1:65" ht="13.5" customHeight="1" x14ac:dyDescent="0.15">
      <c r="A575" s="13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</row>
    <row r="576" spans="1:65" ht="13.5" customHeight="1" x14ac:dyDescent="0.15">
      <c r="A576" s="13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</row>
    <row r="577" spans="1:65" ht="13.5" customHeight="1" x14ac:dyDescent="0.15">
      <c r="A577" s="13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</row>
    <row r="578" spans="1:65" ht="13.5" customHeight="1" x14ac:dyDescent="0.15">
      <c r="A578" s="13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</row>
    <row r="579" spans="1:65" ht="13.5" customHeight="1" x14ac:dyDescent="0.15">
      <c r="A579" s="13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</row>
    <row r="580" spans="1:65" ht="13.5" customHeight="1" x14ac:dyDescent="0.15">
      <c r="A580" s="13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</row>
    <row r="581" spans="1:65" ht="13.5" customHeight="1" x14ac:dyDescent="0.15">
      <c r="A581" s="13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</row>
    <row r="582" spans="1:65" ht="13.5" customHeight="1" x14ac:dyDescent="0.15">
      <c r="A582" s="13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</row>
    <row r="583" spans="1:65" ht="13.5" customHeight="1" x14ac:dyDescent="0.15">
      <c r="A583" s="13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</row>
    <row r="584" spans="1:65" ht="13.5" customHeight="1" x14ac:dyDescent="0.15">
      <c r="A584" s="13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</row>
    <row r="585" spans="1:65" ht="13.5" customHeight="1" x14ac:dyDescent="0.15">
      <c r="A585" s="13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</row>
    <row r="586" spans="1:65" ht="13.5" customHeight="1" x14ac:dyDescent="0.15">
      <c r="A586" s="13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</row>
    <row r="587" spans="1:65" ht="13.5" customHeight="1" x14ac:dyDescent="0.15">
      <c r="A587" s="13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</row>
    <row r="588" spans="1:65" ht="13.5" customHeight="1" x14ac:dyDescent="0.15">
      <c r="A588" s="13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</row>
    <row r="589" spans="1:65" ht="13.5" customHeight="1" x14ac:dyDescent="0.15">
      <c r="A589" s="13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</row>
    <row r="590" spans="1:65" ht="13.5" customHeight="1" x14ac:dyDescent="0.15">
      <c r="A590" s="13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</row>
    <row r="591" spans="1:65" ht="13.5" customHeight="1" x14ac:dyDescent="0.15">
      <c r="A591" s="13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</row>
    <row r="592" spans="1:65" ht="13.5" customHeight="1" x14ac:dyDescent="0.15">
      <c r="A592" s="13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</row>
    <row r="593" spans="1:65" ht="13.5" customHeight="1" x14ac:dyDescent="0.15">
      <c r="A593" s="13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</row>
    <row r="594" spans="1:65" ht="13.5" customHeight="1" x14ac:dyDescent="0.15">
      <c r="A594" s="13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</row>
    <row r="595" spans="1:65" ht="13.5" customHeight="1" x14ac:dyDescent="0.15">
      <c r="A595" s="13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</row>
    <row r="596" spans="1:65" ht="13.5" customHeight="1" x14ac:dyDescent="0.15">
      <c r="A596" s="13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</row>
    <row r="597" spans="1:65" ht="13.5" customHeight="1" x14ac:dyDescent="0.15">
      <c r="A597" s="13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</row>
    <row r="598" spans="1:65" ht="13.5" customHeight="1" x14ac:dyDescent="0.15">
      <c r="A598" s="13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</row>
    <row r="599" spans="1:65" ht="13.5" customHeight="1" x14ac:dyDescent="0.15">
      <c r="A599" s="13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</row>
    <row r="600" spans="1:65" ht="13.5" customHeight="1" x14ac:dyDescent="0.15">
      <c r="A600" s="13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</row>
    <row r="601" spans="1:65" ht="13.5" customHeight="1" x14ac:dyDescent="0.15">
      <c r="A601" s="13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</row>
    <row r="602" spans="1:65" ht="13.5" customHeight="1" x14ac:dyDescent="0.15">
      <c r="A602" s="13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</row>
    <row r="603" spans="1:65" ht="13.5" customHeight="1" x14ac:dyDescent="0.15">
      <c r="A603" s="13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</row>
    <row r="604" spans="1:65" ht="13.5" customHeight="1" x14ac:dyDescent="0.15">
      <c r="A604" s="13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</row>
    <row r="605" spans="1:65" ht="13.5" customHeight="1" x14ac:dyDescent="0.15">
      <c r="A605" s="13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</row>
    <row r="606" spans="1:65" ht="13.5" customHeight="1" x14ac:dyDescent="0.15">
      <c r="A606" s="13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</row>
    <row r="607" spans="1:65" ht="13.5" customHeight="1" x14ac:dyDescent="0.15">
      <c r="A607" s="13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</row>
    <row r="608" spans="1:65" ht="13.5" customHeight="1" x14ac:dyDescent="0.15">
      <c r="A608" s="13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</row>
    <row r="609" spans="1:65" ht="13.5" customHeight="1" x14ac:dyDescent="0.15">
      <c r="A609" s="13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</row>
    <row r="610" spans="1:65" ht="13.5" customHeight="1" x14ac:dyDescent="0.15">
      <c r="A610" s="13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</row>
    <row r="611" spans="1:65" ht="13.5" customHeight="1" x14ac:dyDescent="0.15">
      <c r="A611" s="13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</row>
    <row r="612" spans="1:65" ht="13.5" customHeight="1" x14ac:dyDescent="0.15">
      <c r="A612" s="13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</row>
    <row r="613" spans="1:65" ht="13.5" customHeight="1" x14ac:dyDescent="0.15">
      <c r="A613" s="13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</row>
    <row r="614" spans="1:65" ht="13.5" customHeight="1" x14ac:dyDescent="0.15">
      <c r="A614" s="13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</row>
    <row r="615" spans="1:65" ht="13.5" customHeight="1" x14ac:dyDescent="0.15">
      <c r="A615" s="13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</row>
    <row r="616" spans="1:65" ht="13.5" customHeight="1" x14ac:dyDescent="0.15">
      <c r="A616" s="13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</row>
    <row r="617" spans="1:65" ht="13.5" customHeight="1" x14ac:dyDescent="0.15">
      <c r="A617" s="13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</row>
    <row r="618" spans="1:65" ht="13.5" customHeight="1" x14ac:dyDescent="0.15">
      <c r="A618" s="13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</row>
    <row r="619" spans="1:65" ht="13.5" customHeight="1" x14ac:dyDescent="0.15">
      <c r="A619" s="13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</row>
    <row r="620" spans="1:65" ht="13.5" customHeight="1" x14ac:dyDescent="0.15">
      <c r="A620" s="13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</row>
    <row r="621" spans="1:65" ht="13.5" customHeight="1" x14ac:dyDescent="0.15">
      <c r="A621" s="13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</row>
    <row r="622" spans="1:65" ht="13.5" customHeight="1" x14ac:dyDescent="0.15">
      <c r="A622" s="13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</row>
    <row r="623" spans="1:65" ht="13.5" customHeight="1" x14ac:dyDescent="0.15">
      <c r="A623" s="13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</row>
    <row r="624" spans="1:65" ht="13.5" customHeight="1" x14ac:dyDescent="0.15">
      <c r="A624" s="13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</row>
    <row r="625" spans="1:65" ht="13.5" customHeight="1" x14ac:dyDescent="0.15">
      <c r="A625" s="13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</row>
    <row r="626" spans="1:65" ht="13.5" customHeight="1" x14ac:dyDescent="0.15">
      <c r="A626" s="13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</row>
    <row r="627" spans="1:65" ht="13.5" customHeight="1" x14ac:dyDescent="0.15">
      <c r="A627" s="13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</row>
    <row r="628" spans="1:65" ht="13.5" customHeight="1" x14ac:dyDescent="0.15">
      <c r="A628" s="13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</row>
    <row r="629" spans="1:65" ht="13.5" customHeight="1" x14ac:dyDescent="0.15">
      <c r="A629" s="13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</row>
    <row r="630" spans="1:65" ht="13.5" customHeight="1" x14ac:dyDescent="0.15">
      <c r="A630" s="13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</row>
    <row r="631" spans="1:65" ht="13.5" customHeight="1" x14ac:dyDescent="0.15">
      <c r="A631" s="13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</row>
    <row r="632" spans="1:65" ht="13.5" customHeight="1" x14ac:dyDescent="0.15">
      <c r="A632" s="13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</row>
    <row r="633" spans="1:65" ht="13.5" customHeight="1" x14ac:dyDescent="0.15">
      <c r="A633" s="13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</row>
    <row r="634" spans="1:65" ht="13.5" customHeight="1" x14ac:dyDescent="0.15">
      <c r="A634" s="13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</row>
    <row r="635" spans="1:65" ht="13.5" customHeight="1" x14ac:dyDescent="0.15">
      <c r="A635" s="13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</row>
    <row r="636" spans="1:65" ht="13.5" customHeight="1" x14ac:dyDescent="0.15">
      <c r="A636" s="13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</row>
    <row r="637" spans="1:65" ht="13.5" customHeight="1" x14ac:dyDescent="0.15">
      <c r="A637" s="13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</row>
    <row r="638" spans="1:65" ht="13.5" customHeight="1" x14ac:dyDescent="0.15">
      <c r="A638" s="13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</row>
    <row r="639" spans="1:65" ht="13.5" customHeight="1" x14ac:dyDescent="0.15">
      <c r="A639" s="13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</row>
    <row r="640" spans="1:65" ht="13.5" customHeight="1" x14ac:dyDescent="0.15">
      <c r="A640" s="13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</row>
    <row r="641" spans="1:65" ht="13.5" customHeight="1" x14ac:dyDescent="0.15">
      <c r="A641" s="13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</row>
    <row r="642" spans="1:65" ht="13.5" customHeight="1" x14ac:dyDescent="0.15">
      <c r="A642" s="13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</row>
    <row r="643" spans="1:65" ht="13.5" customHeight="1" x14ac:dyDescent="0.15">
      <c r="A643" s="13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</row>
    <row r="644" spans="1:65" ht="13.5" customHeight="1" x14ac:dyDescent="0.15">
      <c r="A644" s="13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</row>
    <row r="645" spans="1:65" ht="13.5" customHeight="1" x14ac:dyDescent="0.15">
      <c r="A645" s="13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</row>
    <row r="646" spans="1:65" ht="13.5" customHeight="1" x14ac:dyDescent="0.15">
      <c r="A646" s="13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</row>
    <row r="647" spans="1:65" ht="13.5" customHeight="1" x14ac:dyDescent="0.15">
      <c r="A647" s="13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</row>
    <row r="648" spans="1:65" ht="13.5" customHeight="1" x14ac:dyDescent="0.15">
      <c r="A648" s="13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</row>
    <row r="649" spans="1:65" ht="13.5" customHeight="1" x14ac:dyDescent="0.15">
      <c r="A649" s="13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</row>
    <row r="650" spans="1:65" ht="13.5" customHeight="1" x14ac:dyDescent="0.15">
      <c r="A650" s="13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</row>
    <row r="651" spans="1:65" ht="13.5" customHeight="1" x14ac:dyDescent="0.15">
      <c r="A651" s="13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</row>
    <row r="652" spans="1:65" ht="13.5" customHeight="1" x14ac:dyDescent="0.15">
      <c r="A652" s="13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</row>
    <row r="653" spans="1:65" ht="13.5" customHeight="1" x14ac:dyDescent="0.15">
      <c r="A653" s="13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</row>
    <row r="654" spans="1:65" ht="13.5" customHeight="1" x14ac:dyDescent="0.15">
      <c r="A654" s="13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</row>
    <row r="655" spans="1:65" ht="13.5" customHeight="1" x14ac:dyDescent="0.15">
      <c r="A655" s="13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</row>
    <row r="656" spans="1:65" ht="13.5" customHeight="1" x14ac:dyDescent="0.15">
      <c r="A656" s="13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</row>
    <row r="657" spans="1:65" ht="13.5" customHeight="1" x14ac:dyDescent="0.15">
      <c r="A657" s="13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</row>
    <row r="658" spans="1:65" ht="13.5" customHeight="1" x14ac:dyDescent="0.15">
      <c r="A658" s="13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</row>
    <row r="659" spans="1:65" ht="13.5" customHeight="1" x14ac:dyDescent="0.15">
      <c r="A659" s="13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</row>
    <row r="660" spans="1:65" ht="13.5" customHeight="1" x14ac:dyDescent="0.15">
      <c r="A660" s="13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</row>
    <row r="661" spans="1:65" ht="13.5" customHeight="1" x14ac:dyDescent="0.15">
      <c r="A661" s="13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</row>
    <row r="662" spans="1:65" ht="13.5" customHeight="1" x14ac:dyDescent="0.15">
      <c r="A662" s="13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</row>
    <row r="663" spans="1:65" ht="13.5" customHeight="1" x14ac:dyDescent="0.15">
      <c r="A663" s="13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</row>
    <row r="664" spans="1:65" ht="13.5" customHeight="1" x14ac:dyDescent="0.15">
      <c r="A664" s="13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</row>
    <row r="665" spans="1:65" ht="13.5" customHeight="1" x14ac:dyDescent="0.15">
      <c r="A665" s="13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</row>
    <row r="666" spans="1:65" ht="13.5" customHeight="1" x14ac:dyDescent="0.15">
      <c r="A666" s="13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</row>
    <row r="667" spans="1:65" ht="13.5" customHeight="1" x14ac:dyDescent="0.15">
      <c r="A667" s="13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</row>
    <row r="668" spans="1:65" ht="13.5" customHeight="1" x14ac:dyDescent="0.15">
      <c r="A668" s="13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</row>
    <row r="669" spans="1:65" ht="13.5" customHeight="1" x14ac:dyDescent="0.15">
      <c r="A669" s="13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</row>
    <row r="670" spans="1:65" ht="13.5" customHeight="1" x14ac:dyDescent="0.15">
      <c r="A670" s="13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</row>
    <row r="671" spans="1:65" ht="13.5" customHeight="1" x14ac:dyDescent="0.15">
      <c r="A671" s="13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</row>
    <row r="672" spans="1:65" ht="13.5" customHeight="1" x14ac:dyDescent="0.15">
      <c r="A672" s="13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</row>
    <row r="673" spans="1:65" ht="13.5" customHeight="1" x14ac:dyDescent="0.15">
      <c r="A673" s="13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</row>
    <row r="674" spans="1:65" ht="13.5" customHeight="1" x14ac:dyDescent="0.15">
      <c r="A674" s="13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</row>
    <row r="675" spans="1:65" ht="13.5" customHeight="1" x14ac:dyDescent="0.15">
      <c r="A675" s="13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</row>
    <row r="676" spans="1:65" ht="13.5" customHeight="1" x14ac:dyDescent="0.15">
      <c r="A676" s="13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</row>
    <row r="677" spans="1:65" ht="13.5" customHeight="1" x14ac:dyDescent="0.15">
      <c r="A677" s="13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</row>
    <row r="678" spans="1:65" ht="13.5" customHeight="1" x14ac:dyDescent="0.15">
      <c r="A678" s="13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</row>
    <row r="679" spans="1:65" ht="13.5" customHeight="1" x14ac:dyDescent="0.15">
      <c r="A679" s="13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</row>
    <row r="680" spans="1:65" ht="13.5" customHeight="1" x14ac:dyDescent="0.15">
      <c r="A680" s="13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</row>
    <row r="681" spans="1:65" ht="13.5" customHeight="1" x14ac:dyDescent="0.15">
      <c r="A681" s="13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</row>
    <row r="682" spans="1:65" ht="13.5" customHeight="1" x14ac:dyDescent="0.15">
      <c r="A682" s="13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</row>
    <row r="683" spans="1:65" ht="13.5" customHeight="1" x14ac:dyDescent="0.15">
      <c r="A683" s="13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</row>
    <row r="684" spans="1:65" ht="13.5" customHeight="1" x14ac:dyDescent="0.15">
      <c r="A684" s="13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</row>
    <row r="685" spans="1:65" ht="13.5" customHeight="1" x14ac:dyDescent="0.15">
      <c r="A685" s="13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</row>
    <row r="686" spans="1:65" ht="13.5" customHeight="1" x14ac:dyDescent="0.15">
      <c r="A686" s="13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</row>
    <row r="687" spans="1:65" ht="13.5" customHeight="1" x14ac:dyDescent="0.15">
      <c r="A687" s="13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</row>
    <row r="688" spans="1:65" ht="13.5" customHeight="1" x14ac:dyDescent="0.15">
      <c r="A688" s="13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</row>
    <row r="689" spans="1:65" ht="13.5" customHeight="1" x14ac:dyDescent="0.15">
      <c r="A689" s="13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</row>
    <row r="690" spans="1:65" ht="13.5" customHeight="1" x14ac:dyDescent="0.15">
      <c r="A690" s="13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</row>
    <row r="691" spans="1:65" ht="13.5" customHeight="1" x14ac:dyDescent="0.15">
      <c r="A691" s="13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</row>
    <row r="692" spans="1:65" ht="13.5" customHeight="1" x14ac:dyDescent="0.15">
      <c r="A692" s="13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</row>
    <row r="693" spans="1:65" ht="13.5" customHeight="1" x14ac:dyDescent="0.15">
      <c r="A693" s="13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</row>
    <row r="694" spans="1:65" ht="13.5" customHeight="1" x14ac:dyDescent="0.15">
      <c r="A694" s="13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</row>
    <row r="695" spans="1:65" ht="13.5" customHeight="1" x14ac:dyDescent="0.15">
      <c r="A695" s="13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</row>
    <row r="696" spans="1:65" ht="13.5" customHeight="1" x14ac:dyDescent="0.15">
      <c r="A696" s="13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</row>
    <row r="697" spans="1:65" ht="13.5" customHeight="1" x14ac:dyDescent="0.15">
      <c r="A697" s="13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</row>
    <row r="698" spans="1:65" ht="13.5" customHeight="1" x14ac:dyDescent="0.15">
      <c r="A698" s="13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</row>
    <row r="699" spans="1:65" ht="13.5" customHeight="1" x14ac:dyDescent="0.15">
      <c r="A699" s="13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</row>
    <row r="700" spans="1:65" ht="13.5" customHeight="1" x14ac:dyDescent="0.15">
      <c r="A700" s="13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</row>
    <row r="701" spans="1:65" ht="13.5" customHeight="1" x14ac:dyDescent="0.15">
      <c r="A701" s="13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</row>
    <row r="702" spans="1:65" ht="13.5" customHeight="1" x14ac:dyDescent="0.15">
      <c r="A702" s="13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</row>
    <row r="703" spans="1:65" ht="13.5" customHeight="1" x14ac:dyDescent="0.15">
      <c r="A703" s="13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</row>
    <row r="704" spans="1:65" ht="13.5" customHeight="1" x14ac:dyDescent="0.15">
      <c r="A704" s="13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</row>
    <row r="705" spans="1:65" ht="13.5" customHeight="1" x14ac:dyDescent="0.15">
      <c r="A705" s="13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</row>
    <row r="706" spans="1:65" ht="13.5" customHeight="1" x14ac:dyDescent="0.15">
      <c r="A706" s="13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</row>
    <row r="707" spans="1:65" ht="13.5" customHeight="1" x14ac:dyDescent="0.15">
      <c r="A707" s="13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</row>
    <row r="708" spans="1:65" ht="13.5" customHeight="1" x14ac:dyDescent="0.15">
      <c r="A708" s="13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</row>
    <row r="709" spans="1:65" ht="13.5" customHeight="1" x14ac:dyDescent="0.15">
      <c r="A709" s="13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</row>
    <row r="710" spans="1:65" ht="13.5" customHeight="1" x14ac:dyDescent="0.15">
      <c r="A710" s="13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</row>
    <row r="711" spans="1:65" ht="13.5" customHeight="1" x14ac:dyDescent="0.15">
      <c r="A711" s="13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</row>
    <row r="712" spans="1:65" ht="13.5" customHeight="1" x14ac:dyDescent="0.15">
      <c r="A712" s="13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</row>
    <row r="713" spans="1:65" ht="13.5" customHeight="1" x14ac:dyDescent="0.15">
      <c r="A713" s="13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</row>
    <row r="714" spans="1:65" ht="13.5" customHeight="1" x14ac:dyDescent="0.15">
      <c r="A714" s="13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</row>
    <row r="715" spans="1:65" ht="13.5" customHeight="1" x14ac:dyDescent="0.15">
      <c r="A715" s="13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</row>
    <row r="716" spans="1:65" ht="13.5" customHeight="1" x14ac:dyDescent="0.15">
      <c r="A716" s="13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</row>
    <row r="717" spans="1:65" ht="13.5" customHeight="1" x14ac:dyDescent="0.15">
      <c r="A717" s="13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</row>
    <row r="718" spans="1:65" ht="13.5" customHeight="1" x14ac:dyDescent="0.15">
      <c r="A718" s="13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</row>
    <row r="719" spans="1:65" ht="13.5" customHeight="1" x14ac:dyDescent="0.15">
      <c r="A719" s="13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</row>
    <row r="720" spans="1:65" ht="13.5" customHeight="1" x14ac:dyDescent="0.15">
      <c r="A720" s="13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</row>
    <row r="721" spans="1:65" ht="13.5" customHeight="1" x14ac:dyDescent="0.15">
      <c r="A721" s="13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</row>
    <row r="722" spans="1:65" ht="13.5" customHeight="1" x14ac:dyDescent="0.15">
      <c r="A722" s="13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</row>
    <row r="723" spans="1:65" ht="13.5" customHeight="1" x14ac:dyDescent="0.15">
      <c r="A723" s="13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</row>
    <row r="724" spans="1:65" ht="13.5" customHeight="1" x14ac:dyDescent="0.15">
      <c r="A724" s="13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</row>
    <row r="725" spans="1:65" ht="13.5" customHeight="1" x14ac:dyDescent="0.15">
      <c r="A725" s="13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</row>
    <row r="726" spans="1:65" ht="13.5" customHeight="1" x14ac:dyDescent="0.15">
      <c r="A726" s="13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</row>
    <row r="727" spans="1:65" ht="13.5" customHeight="1" x14ac:dyDescent="0.15">
      <c r="A727" s="13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</row>
    <row r="728" spans="1:65" ht="13.5" customHeight="1" x14ac:dyDescent="0.15">
      <c r="A728" s="13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</row>
    <row r="729" spans="1:65" ht="13.5" customHeight="1" x14ac:dyDescent="0.15">
      <c r="A729" s="13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</row>
    <row r="730" spans="1:65" ht="13.5" customHeight="1" x14ac:dyDescent="0.15">
      <c r="A730" s="13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</row>
    <row r="731" spans="1:65" ht="13.5" customHeight="1" x14ac:dyDescent="0.15">
      <c r="A731" s="13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</row>
    <row r="732" spans="1:65" ht="13.5" customHeight="1" x14ac:dyDescent="0.15">
      <c r="A732" s="13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</row>
    <row r="733" spans="1:65" ht="13.5" customHeight="1" x14ac:dyDescent="0.15">
      <c r="A733" s="13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</row>
    <row r="734" spans="1:65" ht="13.5" customHeight="1" x14ac:dyDescent="0.15">
      <c r="A734" s="13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</row>
    <row r="735" spans="1:65" ht="13.5" customHeight="1" x14ac:dyDescent="0.15">
      <c r="A735" s="13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</row>
    <row r="736" spans="1:65" ht="13.5" customHeight="1" x14ac:dyDescent="0.15">
      <c r="A736" s="13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</row>
    <row r="737" spans="1:65" ht="13.5" customHeight="1" x14ac:dyDescent="0.15">
      <c r="A737" s="13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</row>
    <row r="738" spans="1:65" ht="13.5" customHeight="1" x14ac:dyDescent="0.15">
      <c r="A738" s="13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</row>
    <row r="739" spans="1:65" ht="13.5" customHeight="1" x14ac:dyDescent="0.15">
      <c r="A739" s="13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</row>
    <row r="740" spans="1:65" ht="13.5" customHeight="1" x14ac:dyDescent="0.15">
      <c r="A740" s="13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</row>
    <row r="741" spans="1:65" ht="13.5" customHeight="1" x14ac:dyDescent="0.15">
      <c r="A741" s="13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</row>
    <row r="742" spans="1:65" ht="13.5" customHeight="1" x14ac:dyDescent="0.15">
      <c r="A742" s="13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</row>
    <row r="743" spans="1:65" ht="13.5" customHeight="1" x14ac:dyDescent="0.15">
      <c r="A743" s="13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</row>
    <row r="744" spans="1:65" ht="13.5" customHeight="1" x14ac:dyDescent="0.15">
      <c r="A744" s="13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</row>
    <row r="745" spans="1:65" ht="13.5" customHeight="1" x14ac:dyDescent="0.15">
      <c r="A745" s="13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</row>
    <row r="746" spans="1:65" ht="13.5" customHeight="1" x14ac:dyDescent="0.15">
      <c r="A746" s="13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</row>
    <row r="747" spans="1:65" ht="13.5" customHeight="1" x14ac:dyDescent="0.15">
      <c r="A747" s="13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</row>
    <row r="748" spans="1:65" ht="13.5" customHeight="1" x14ac:dyDescent="0.15">
      <c r="A748" s="13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</row>
    <row r="749" spans="1:65" ht="13.5" customHeight="1" x14ac:dyDescent="0.15">
      <c r="A749" s="13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</row>
    <row r="750" spans="1:65" ht="13.5" customHeight="1" x14ac:dyDescent="0.15">
      <c r="A750" s="13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</row>
    <row r="751" spans="1:65" ht="13.5" customHeight="1" x14ac:dyDescent="0.15">
      <c r="A751" s="13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</row>
    <row r="752" spans="1:65" ht="13.5" customHeight="1" x14ac:dyDescent="0.15">
      <c r="A752" s="13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</row>
    <row r="753" spans="1:65" ht="13.5" customHeight="1" x14ac:dyDescent="0.15">
      <c r="A753" s="13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</row>
    <row r="754" spans="1:65" ht="13.5" customHeight="1" x14ac:dyDescent="0.15">
      <c r="A754" s="13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</row>
    <row r="755" spans="1:65" ht="13.5" customHeight="1" x14ac:dyDescent="0.15">
      <c r="A755" s="13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</row>
    <row r="756" spans="1:65" ht="13.5" customHeight="1" x14ac:dyDescent="0.15">
      <c r="A756" s="13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</row>
    <row r="757" spans="1:65" ht="13.5" customHeight="1" x14ac:dyDescent="0.15">
      <c r="A757" s="13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</row>
    <row r="758" spans="1:65" ht="13.5" customHeight="1" x14ac:dyDescent="0.15">
      <c r="A758" s="13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</row>
    <row r="759" spans="1:65" ht="13.5" customHeight="1" x14ac:dyDescent="0.15">
      <c r="A759" s="13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</row>
    <row r="760" spans="1:65" ht="13.5" customHeight="1" x14ac:dyDescent="0.15">
      <c r="A760" s="13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</row>
    <row r="761" spans="1:65" ht="13.5" customHeight="1" x14ac:dyDescent="0.15">
      <c r="A761" s="13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</row>
    <row r="762" spans="1:65" ht="13.5" customHeight="1" x14ac:dyDescent="0.15">
      <c r="A762" s="13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</row>
    <row r="763" spans="1:65" ht="13.5" customHeight="1" x14ac:dyDescent="0.15">
      <c r="A763" s="13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</row>
    <row r="764" spans="1:65" ht="13.5" customHeight="1" x14ac:dyDescent="0.15">
      <c r="A764" s="13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</row>
    <row r="765" spans="1:65" ht="13.5" customHeight="1" x14ac:dyDescent="0.15">
      <c r="A765" s="13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</row>
    <row r="766" spans="1:65" ht="13.5" customHeight="1" x14ac:dyDescent="0.15">
      <c r="A766" s="13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</row>
    <row r="767" spans="1:65" ht="13.5" customHeight="1" x14ac:dyDescent="0.15">
      <c r="A767" s="13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</row>
    <row r="768" spans="1:65" ht="13.5" customHeight="1" x14ac:dyDescent="0.15">
      <c r="A768" s="13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</row>
    <row r="769" spans="1:65" ht="13.5" customHeight="1" x14ac:dyDescent="0.15">
      <c r="A769" s="13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</row>
    <row r="770" spans="1:65" ht="13.5" customHeight="1" x14ac:dyDescent="0.15">
      <c r="A770" s="13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</row>
    <row r="771" spans="1:65" ht="13.5" customHeight="1" x14ac:dyDescent="0.15">
      <c r="A771" s="13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</row>
    <row r="772" spans="1:65" ht="13.5" customHeight="1" x14ac:dyDescent="0.15">
      <c r="A772" s="13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</row>
    <row r="773" spans="1:65" ht="13.5" customHeight="1" x14ac:dyDescent="0.15">
      <c r="A773" s="13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</row>
    <row r="774" spans="1:65" ht="13.5" customHeight="1" x14ac:dyDescent="0.15">
      <c r="A774" s="13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</row>
    <row r="775" spans="1:65" ht="13.5" customHeight="1" x14ac:dyDescent="0.15">
      <c r="A775" s="13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</row>
    <row r="776" spans="1:65" ht="13.5" customHeight="1" x14ac:dyDescent="0.15">
      <c r="A776" s="13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</row>
    <row r="777" spans="1:65" ht="13.5" customHeight="1" x14ac:dyDescent="0.15">
      <c r="A777" s="13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</row>
    <row r="778" spans="1:65" ht="13.5" customHeight="1" x14ac:dyDescent="0.15">
      <c r="A778" s="13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</row>
    <row r="779" spans="1:65" ht="13.5" customHeight="1" x14ac:dyDescent="0.15">
      <c r="A779" s="13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</row>
    <row r="780" spans="1:65" ht="13.5" customHeight="1" x14ac:dyDescent="0.15">
      <c r="A780" s="13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</row>
    <row r="781" spans="1:65" ht="13.5" customHeight="1" x14ac:dyDescent="0.15">
      <c r="A781" s="13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</row>
    <row r="782" spans="1:65" ht="13.5" customHeight="1" x14ac:dyDescent="0.15">
      <c r="A782" s="13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</row>
    <row r="783" spans="1:65" ht="13.5" customHeight="1" x14ac:dyDescent="0.15">
      <c r="A783" s="13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</row>
    <row r="784" spans="1:65" ht="13.5" customHeight="1" x14ac:dyDescent="0.15">
      <c r="A784" s="13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</row>
    <row r="785" spans="1:65" ht="13.5" customHeight="1" x14ac:dyDescent="0.15">
      <c r="A785" s="13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</row>
    <row r="786" spans="1:65" ht="13.5" customHeight="1" x14ac:dyDescent="0.15">
      <c r="A786" s="13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</row>
    <row r="787" spans="1:65" ht="13.5" customHeight="1" x14ac:dyDescent="0.15">
      <c r="A787" s="13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</row>
    <row r="788" spans="1:65" ht="13.5" customHeight="1" x14ac:dyDescent="0.15">
      <c r="A788" s="13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</row>
    <row r="789" spans="1:65" ht="13.5" customHeight="1" x14ac:dyDescent="0.15">
      <c r="A789" s="13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</row>
    <row r="790" spans="1:65" ht="13.5" customHeight="1" x14ac:dyDescent="0.15">
      <c r="A790" s="13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</row>
    <row r="791" spans="1:65" ht="13.5" customHeight="1" x14ac:dyDescent="0.15">
      <c r="A791" s="13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</row>
    <row r="792" spans="1:65" ht="13.5" customHeight="1" x14ac:dyDescent="0.15">
      <c r="A792" s="13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</row>
    <row r="793" spans="1:65" ht="13.5" customHeight="1" x14ac:dyDescent="0.15">
      <c r="A793" s="13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</row>
    <row r="794" spans="1:65" ht="13.5" customHeight="1" x14ac:dyDescent="0.15">
      <c r="A794" s="13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</row>
    <row r="795" spans="1:65" ht="13.5" customHeight="1" x14ac:dyDescent="0.15">
      <c r="A795" s="13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</row>
    <row r="796" spans="1:65" ht="13.5" customHeight="1" x14ac:dyDescent="0.15">
      <c r="A796" s="13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</row>
    <row r="797" spans="1:65" ht="13.5" customHeight="1" x14ac:dyDescent="0.15">
      <c r="A797" s="13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</row>
    <row r="798" spans="1:65" ht="13.5" customHeight="1" x14ac:dyDescent="0.15">
      <c r="A798" s="13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</row>
    <row r="799" spans="1:65" ht="13.5" customHeight="1" x14ac:dyDescent="0.15">
      <c r="A799" s="13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</row>
    <row r="800" spans="1:65" ht="13.5" customHeight="1" x14ac:dyDescent="0.15">
      <c r="A800" s="13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</row>
    <row r="801" spans="1:65" ht="13.5" customHeight="1" x14ac:dyDescent="0.15">
      <c r="A801" s="13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</row>
    <row r="802" spans="1:65" ht="13.5" customHeight="1" x14ac:dyDescent="0.15">
      <c r="A802" s="13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</row>
    <row r="803" spans="1:65" ht="13.5" customHeight="1" x14ac:dyDescent="0.15">
      <c r="A803" s="13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</row>
    <row r="804" spans="1:65" ht="13.5" customHeight="1" x14ac:dyDescent="0.15">
      <c r="A804" s="13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</row>
    <row r="805" spans="1:65" ht="13.5" customHeight="1" x14ac:dyDescent="0.15">
      <c r="A805" s="13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</row>
    <row r="806" spans="1:65" ht="13.5" customHeight="1" x14ac:dyDescent="0.15">
      <c r="A806" s="13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</row>
    <row r="807" spans="1:65" ht="13.5" customHeight="1" x14ac:dyDescent="0.15">
      <c r="A807" s="13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</row>
    <row r="808" spans="1:65" ht="13.5" customHeight="1" x14ac:dyDescent="0.15">
      <c r="A808" s="13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</row>
    <row r="809" spans="1:65" ht="13.5" customHeight="1" x14ac:dyDescent="0.15">
      <c r="A809" s="13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</row>
    <row r="810" spans="1:65" ht="13.5" customHeight="1" x14ac:dyDescent="0.15">
      <c r="A810" s="13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</row>
    <row r="811" spans="1:65" ht="13.5" customHeight="1" x14ac:dyDescent="0.15">
      <c r="A811" s="13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</row>
    <row r="812" spans="1:65" ht="13.5" customHeight="1" x14ac:dyDescent="0.15">
      <c r="A812" s="13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</row>
    <row r="813" spans="1:65" ht="13.5" customHeight="1" x14ac:dyDescent="0.15">
      <c r="A813" s="13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</row>
    <row r="814" spans="1:65" ht="13.5" customHeight="1" x14ac:dyDescent="0.15">
      <c r="A814" s="13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</row>
    <row r="815" spans="1:65" ht="13.5" customHeight="1" x14ac:dyDescent="0.15">
      <c r="A815" s="13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</row>
    <row r="816" spans="1:65" ht="13.5" customHeight="1" x14ac:dyDescent="0.15">
      <c r="A816" s="13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</row>
    <row r="817" spans="1:65" ht="13.5" customHeight="1" x14ac:dyDescent="0.15">
      <c r="A817" s="13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</row>
    <row r="818" spans="1:65" ht="13.5" customHeight="1" x14ac:dyDescent="0.15">
      <c r="A818" s="13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</row>
    <row r="819" spans="1:65" ht="13.5" customHeight="1" x14ac:dyDescent="0.15">
      <c r="A819" s="13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</row>
    <row r="820" spans="1:65" ht="13.5" customHeight="1" x14ac:dyDescent="0.15">
      <c r="A820" s="13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</row>
    <row r="821" spans="1:65" ht="13.5" customHeight="1" x14ac:dyDescent="0.15">
      <c r="A821" s="13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</row>
    <row r="822" spans="1:65" ht="13.5" customHeight="1" x14ac:dyDescent="0.15">
      <c r="A822" s="13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</row>
    <row r="823" spans="1:65" ht="13.5" customHeight="1" x14ac:dyDescent="0.15">
      <c r="A823" s="13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</row>
    <row r="824" spans="1:65" ht="13.5" customHeight="1" x14ac:dyDescent="0.15">
      <c r="A824" s="13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</row>
    <row r="825" spans="1:65" ht="13.5" customHeight="1" x14ac:dyDescent="0.15">
      <c r="A825" s="13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</row>
    <row r="826" spans="1:65" ht="13.5" customHeight="1" x14ac:dyDescent="0.15">
      <c r="A826" s="13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</row>
    <row r="827" spans="1:65" ht="13.5" customHeight="1" x14ac:dyDescent="0.15">
      <c r="A827" s="13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</row>
    <row r="828" spans="1:65" ht="13.5" customHeight="1" x14ac:dyDescent="0.15">
      <c r="A828" s="13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</row>
    <row r="829" spans="1:65" ht="13.5" customHeight="1" x14ac:dyDescent="0.15">
      <c r="A829" s="13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</row>
    <row r="830" spans="1:65" ht="13.5" customHeight="1" x14ac:dyDescent="0.15">
      <c r="A830" s="13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</row>
    <row r="831" spans="1:65" ht="13.5" customHeight="1" x14ac:dyDescent="0.15">
      <c r="A831" s="13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</row>
    <row r="832" spans="1:65" ht="13.5" customHeight="1" x14ac:dyDescent="0.15">
      <c r="A832" s="13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</row>
    <row r="833" spans="1:65" ht="13.5" customHeight="1" x14ac:dyDescent="0.15">
      <c r="A833" s="13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</row>
    <row r="834" spans="1:65" ht="13.5" customHeight="1" x14ac:dyDescent="0.15">
      <c r="A834" s="13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</row>
    <row r="835" spans="1:65" ht="13.5" customHeight="1" x14ac:dyDescent="0.15">
      <c r="A835" s="13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</row>
    <row r="836" spans="1:65" ht="13.5" customHeight="1" x14ac:dyDescent="0.15">
      <c r="A836" s="13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</row>
    <row r="837" spans="1:65" ht="13.5" customHeight="1" x14ac:dyDescent="0.15">
      <c r="A837" s="13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</row>
    <row r="838" spans="1:65" ht="13.5" customHeight="1" x14ac:dyDescent="0.15">
      <c r="A838" s="13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</row>
    <row r="839" spans="1:65" ht="13.5" customHeight="1" x14ac:dyDescent="0.15">
      <c r="A839" s="13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</row>
    <row r="840" spans="1:65" ht="13.5" customHeight="1" x14ac:dyDescent="0.15">
      <c r="A840" s="13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</row>
    <row r="841" spans="1:65" ht="13.5" customHeight="1" x14ac:dyDescent="0.15">
      <c r="A841" s="13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</row>
    <row r="842" spans="1:65" ht="13.5" customHeight="1" x14ac:dyDescent="0.15">
      <c r="A842" s="13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</row>
    <row r="843" spans="1:65" ht="13.5" customHeight="1" x14ac:dyDescent="0.15">
      <c r="A843" s="13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</row>
    <row r="844" spans="1:65" ht="13.5" customHeight="1" x14ac:dyDescent="0.15">
      <c r="A844" s="13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</row>
    <row r="845" spans="1:65" ht="13.5" customHeight="1" x14ac:dyDescent="0.15">
      <c r="A845" s="13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</row>
    <row r="846" spans="1:65" ht="13.5" customHeight="1" x14ac:dyDescent="0.15">
      <c r="A846" s="13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</row>
    <row r="847" spans="1:65" ht="13.5" customHeight="1" x14ac:dyDescent="0.15">
      <c r="A847" s="13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</row>
    <row r="848" spans="1:65" ht="13.5" customHeight="1" x14ac:dyDescent="0.15">
      <c r="A848" s="13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</row>
    <row r="849" spans="1:65" ht="13.5" customHeight="1" x14ac:dyDescent="0.15">
      <c r="A849" s="13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</row>
    <row r="850" spans="1:65" ht="13.5" customHeight="1" x14ac:dyDescent="0.15">
      <c r="A850" s="13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</row>
    <row r="851" spans="1:65" ht="13.5" customHeight="1" x14ac:dyDescent="0.15">
      <c r="A851" s="13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</row>
    <row r="852" spans="1:65" ht="13.5" customHeight="1" x14ac:dyDescent="0.15">
      <c r="A852" s="13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</row>
    <row r="853" spans="1:65" ht="13.5" customHeight="1" x14ac:dyDescent="0.15">
      <c r="A853" s="13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</row>
    <row r="854" spans="1:65" ht="13.5" customHeight="1" x14ac:dyDescent="0.15">
      <c r="A854" s="13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</row>
    <row r="855" spans="1:65" ht="13.5" customHeight="1" x14ac:dyDescent="0.15">
      <c r="A855" s="13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</row>
    <row r="856" spans="1:65" ht="13.5" customHeight="1" x14ac:dyDescent="0.15">
      <c r="A856" s="13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</row>
    <row r="857" spans="1:65" ht="13.5" customHeight="1" x14ac:dyDescent="0.15">
      <c r="A857" s="13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</row>
    <row r="858" spans="1:65" ht="13.5" customHeight="1" x14ac:dyDescent="0.15">
      <c r="A858" s="13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</row>
    <row r="859" spans="1:65" ht="13.5" customHeight="1" x14ac:dyDescent="0.15">
      <c r="A859" s="13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</row>
    <row r="860" spans="1:65" ht="13.5" customHeight="1" x14ac:dyDescent="0.15">
      <c r="A860" s="13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</row>
    <row r="861" spans="1:65" ht="13.5" customHeight="1" x14ac:dyDescent="0.15">
      <c r="A861" s="13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</row>
    <row r="862" spans="1:65" ht="13.5" customHeight="1" x14ac:dyDescent="0.15">
      <c r="A862" s="13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</row>
    <row r="863" spans="1:65" ht="13.5" customHeight="1" x14ac:dyDescent="0.15">
      <c r="A863" s="13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</row>
    <row r="864" spans="1:65" ht="13.5" customHeight="1" x14ac:dyDescent="0.15">
      <c r="A864" s="13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</row>
    <row r="865" spans="1:65" ht="13.5" customHeight="1" x14ac:dyDescent="0.15">
      <c r="A865" s="13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</row>
    <row r="866" spans="1:65" ht="13.5" customHeight="1" x14ac:dyDescent="0.15">
      <c r="A866" s="13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</row>
    <row r="867" spans="1:65" ht="13.5" customHeight="1" x14ac:dyDescent="0.15">
      <c r="A867" s="13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</row>
    <row r="868" spans="1:65" ht="13.5" customHeight="1" x14ac:dyDescent="0.15">
      <c r="A868" s="13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</row>
    <row r="869" spans="1:65" ht="13.5" customHeight="1" x14ac:dyDescent="0.15">
      <c r="A869" s="13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</row>
    <row r="870" spans="1:65" ht="13.5" customHeight="1" x14ac:dyDescent="0.15">
      <c r="A870" s="13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</row>
    <row r="871" spans="1:65" ht="13.5" customHeight="1" x14ac:dyDescent="0.15">
      <c r="A871" s="13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</row>
    <row r="872" spans="1:65" ht="13.5" customHeight="1" x14ac:dyDescent="0.15">
      <c r="A872" s="13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</row>
    <row r="873" spans="1:65" ht="13.5" customHeight="1" x14ac:dyDescent="0.15">
      <c r="A873" s="13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</row>
    <row r="874" spans="1:65" ht="13.5" customHeight="1" x14ac:dyDescent="0.15">
      <c r="A874" s="13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</row>
    <row r="875" spans="1:65" ht="13.5" customHeight="1" x14ac:dyDescent="0.15">
      <c r="A875" s="13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</row>
    <row r="876" spans="1:65" ht="13.5" customHeight="1" x14ac:dyDescent="0.15">
      <c r="A876" s="13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</row>
    <row r="877" spans="1:65" ht="13.5" customHeight="1" x14ac:dyDescent="0.15">
      <c r="A877" s="13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</row>
    <row r="878" spans="1:65" ht="13.5" customHeight="1" x14ac:dyDescent="0.15">
      <c r="A878" s="13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</row>
    <row r="879" spans="1:65" ht="13.5" customHeight="1" x14ac:dyDescent="0.15">
      <c r="A879" s="13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</row>
    <row r="880" spans="1:65" ht="13.5" customHeight="1" x14ac:dyDescent="0.15">
      <c r="A880" s="13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</row>
    <row r="881" spans="1:65" ht="13.5" customHeight="1" x14ac:dyDescent="0.15">
      <c r="A881" s="13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</row>
    <row r="882" spans="1:65" ht="13.5" customHeight="1" x14ac:dyDescent="0.15">
      <c r="A882" s="13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</row>
    <row r="883" spans="1:65" ht="13.5" customHeight="1" x14ac:dyDescent="0.15">
      <c r="A883" s="13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</row>
    <row r="884" spans="1:65" ht="13.5" customHeight="1" x14ac:dyDescent="0.15">
      <c r="A884" s="13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</row>
    <row r="885" spans="1:65" ht="13.5" customHeight="1" x14ac:dyDescent="0.15">
      <c r="A885" s="13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</row>
    <row r="886" spans="1:65" ht="13.5" customHeight="1" x14ac:dyDescent="0.15">
      <c r="A886" s="13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</row>
    <row r="887" spans="1:65" ht="13.5" customHeight="1" x14ac:dyDescent="0.15">
      <c r="A887" s="13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</row>
    <row r="888" spans="1:65" ht="13.5" customHeight="1" x14ac:dyDescent="0.15">
      <c r="A888" s="13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</row>
    <row r="889" spans="1:65" ht="13.5" customHeight="1" x14ac:dyDescent="0.15">
      <c r="A889" s="13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</row>
    <row r="890" spans="1:65" ht="13.5" customHeight="1" x14ac:dyDescent="0.15">
      <c r="A890" s="13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</row>
    <row r="891" spans="1:65" ht="13.5" customHeight="1" x14ac:dyDescent="0.15">
      <c r="A891" s="13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</row>
    <row r="892" spans="1:65" ht="13.5" customHeight="1" x14ac:dyDescent="0.15">
      <c r="A892" s="13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</row>
    <row r="893" spans="1:65" ht="13.5" customHeight="1" x14ac:dyDescent="0.15">
      <c r="A893" s="13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</row>
    <row r="894" spans="1:65" ht="13.5" customHeight="1" x14ac:dyDescent="0.15">
      <c r="A894" s="13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</row>
    <row r="895" spans="1:65" ht="13.5" customHeight="1" x14ac:dyDescent="0.15">
      <c r="A895" s="13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</row>
    <row r="896" spans="1:65" ht="13.5" customHeight="1" x14ac:dyDescent="0.15">
      <c r="A896" s="13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</row>
    <row r="897" spans="1:65" ht="13.5" customHeight="1" x14ac:dyDescent="0.15">
      <c r="A897" s="13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</row>
    <row r="898" spans="1:65" ht="13.5" customHeight="1" x14ac:dyDescent="0.15">
      <c r="A898" s="13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</row>
    <row r="899" spans="1:65" ht="13.5" customHeight="1" x14ac:dyDescent="0.15">
      <c r="A899" s="13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</row>
    <row r="900" spans="1:65" ht="13.5" customHeight="1" x14ac:dyDescent="0.15">
      <c r="A900" s="13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</row>
    <row r="901" spans="1:65" ht="13.5" customHeight="1" x14ac:dyDescent="0.15">
      <c r="A901" s="13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</row>
    <row r="902" spans="1:65" ht="13.5" customHeight="1" x14ac:dyDescent="0.15">
      <c r="A902" s="13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</row>
    <row r="903" spans="1:65" ht="13.5" customHeight="1" x14ac:dyDescent="0.15">
      <c r="A903" s="13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</row>
    <row r="904" spans="1:65" ht="13.5" customHeight="1" x14ac:dyDescent="0.15">
      <c r="A904" s="13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</row>
    <row r="905" spans="1:65" ht="13.5" customHeight="1" x14ac:dyDescent="0.15">
      <c r="A905" s="13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</row>
    <row r="906" spans="1:65" ht="13.5" customHeight="1" x14ac:dyDescent="0.15">
      <c r="A906" s="13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</row>
    <row r="907" spans="1:65" ht="13.5" customHeight="1" x14ac:dyDescent="0.15">
      <c r="A907" s="13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</row>
    <row r="908" spans="1:65" ht="13.5" customHeight="1" x14ac:dyDescent="0.15">
      <c r="A908" s="13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</row>
    <row r="909" spans="1:65" ht="13.5" customHeight="1" x14ac:dyDescent="0.15">
      <c r="A909" s="13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</row>
    <row r="910" spans="1:65" ht="13.5" customHeight="1" x14ac:dyDescent="0.15">
      <c r="A910" s="13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</row>
    <row r="911" spans="1:65" ht="13.5" customHeight="1" x14ac:dyDescent="0.15">
      <c r="A911" s="13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</row>
    <row r="912" spans="1:65" ht="13.5" customHeight="1" x14ac:dyDescent="0.15">
      <c r="A912" s="13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</row>
    <row r="913" spans="1:65" ht="13.5" customHeight="1" x14ac:dyDescent="0.15">
      <c r="A913" s="13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</row>
    <row r="914" spans="1:65" ht="13.5" customHeight="1" x14ac:dyDescent="0.15">
      <c r="A914" s="13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</row>
    <row r="915" spans="1:65" ht="13.5" customHeight="1" x14ac:dyDescent="0.15">
      <c r="A915" s="13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</row>
    <row r="916" spans="1:65" ht="13.5" customHeight="1" x14ac:dyDescent="0.15">
      <c r="A916" s="13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</row>
    <row r="917" spans="1:65" ht="13.5" customHeight="1" x14ac:dyDescent="0.15">
      <c r="A917" s="13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</row>
    <row r="918" spans="1:65" ht="13.5" customHeight="1" x14ac:dyDescent="0.15">
      <c r="A918" s="13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</row>
    <row r="919" spans="1:65" ht="13.5" customHeight="1" x14ac:dyDescent="0.15">
      <c r="A919" s="13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</row>
    <row r="920" spans="1:65" ht="13.5" customHeight="1" x14ac:dyDescent="0.15">
      <c r="A920" s="13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</row>
    <row r="921" spans="1:65" ht="13.5" customHeight="1" x14ac:dyDescent="0.15">
      <c r="A921" s="13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</row>
    <row r="922" spans="1:65" ht="13.5" customHeight="1" x14ac:dyDescent="0.15">
      <c r="A922" s="13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</row>
    <row r="923" spans="1:65" ht="13.5" customHeight="1" x14ac:dyDescent="0.15">
      <c r="A923" s="13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</row>
    <row r="924" spans="1:65" ht="13.5" customHeight="1" x14ac:dyDescent="0.15">
      <c r="A924" s="13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</row>
    <row r="925" spans="1:65" ht="13.5" customHeight="1" x14ac:dyDescent="0.15">
      <c r="A925" s="13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</row>
    <row r="926" spans="1:65" ht="13.5" customHeight="1" x14ac:dyDescent="0.15">
      <c r="A926" s="13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</row>
    <row r="927" spans="1:65" ht="13.5" customHeight="1" x14ac:dyDescent="0.15">
      <c r="A927" s="13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</row>
    <row r="928" spans="1:65" ht="13.5" customHeight="1" x14ac:dyDescent="0.15">
      <c r="A928" s="13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</row>
    <row r="929" spans="1:65" ht="13.5" customHeight="1" x14ac:dyDescent="0.15">
      <c r="A929" s="13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</row>
    <row r="930" spans="1:65" ht="13.5" customHeight="1" x14ac:dyDescent="0.15">
      <c r="A930" s="13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</row>
    <row r="931" spans="1:65" ht="13.5" customHeight="1" x14ac:dyDescent="0.15">
      <c r="A931" s="13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</row>
    <row r="932" spans="1:65" ht="13.5" customHeight="1" x14ac:dyDescent="0.15">
      <c r="A932" s="13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</row>
    <row r="933" spans="1:65" ht="13.5" customHeight="1" x14ac:dyDescent="0.15">
      <c r="A933" s="13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</row>
    <row r="934" spans="1:65" ht="13.5" customHeight="1" x14ac:dyDescent="0.15">
      <c r="A934" s="13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</row>
    <row r="935" spans="1:65" ht="13.5" customHeight="1" x14ac:dyDescent="0.15">
      <c r="A935" s="13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</row>
    <row r="936" spans="1:65" ht="13.5" customHeight="1" x14ac:dyDescent="0.15">
      <c r="A936" s="13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</row>
    <row r="937" spans="1:65" ht="13.5" customHeight="1" x14ac:dyDescent="0.15">
      <c r="A937" s="13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</row>
    <row r="938" spans="1:65" ht="13.5" customHeight="1" x14ac:dyDescent="0.15">
      <c r="A938" s="13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</row>
    <row r="939" spans="1:65" ht="13.5" customHeight="1" x14ac:dyDescent="0.15">
      <c r="A939" s="13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</row>
    <row r="940" spans="1:65" ht="13.5" customHeight="1" x14ac:dyDescent="0.15">
      <c r="A940" s="13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</row>
    <row r="941" spans="1:65" ht="13.5" customHeight="1" x14ac:dyDescent="0.15">
      <c r="A941" s="13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</row>
    <row r="942" spans="1:65" ht="13.5" customHeight="1" x14ac:dyDescent="0.15">
      <c r="A942" s="13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</row>
    <row r="943" spans="1:65" ht="13.5" customHeight="1" x14ac:dyDescent="0.15">
      <c r="A943" s="13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</row>
    <row r="944" spans="1:65" ht="13.5" customHeight="1" x14ac:dyDescent="0.15">
      <c r="A944" s="13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</row>
    <row r="945" spans="1:65" ht="13.5" customHeight="1" x14ac:dyDescent="0.15">
      <c r="A945" s="13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</row>
    <row r="946" spans="1:65" ht="13.5" customHeight="1" x14ac:dyDescent="0.15">
      <c r="A946" s="13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</row>
    <row r="947" spans="1:65" ht="13.5" customHeight="1" x14ac:dyDescent="0.15">
      <c r="A947" s="13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</row>
    <row r="948" spans="1:65" ht="13.5" customHeight="1" x14ac:dyDescent="0.15">
      <c r="A948" s="13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</row>
    <row r="949" spans="1:65" ht="13.5" customHeight="1" x14ac:dyDescent="0.15">
      <c r="A949" s="13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</row>
    <row r="950" spans="1:65" ht="13.5" customHeight="1" x14ac:dyDescent="0.15">
      <c r="A950" s="13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</row>
    <row r="951" spans="1:65" ht="13.5" customHeight="1" x14ac:dyDescent="0.15">
      <c r="A951" s="13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</row>
    <row r="952" spans="1:65" ht="13.5" customHeight="1" x14ac:dyDescent="0.15">
      <c r="A952" s="13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</row>
    <row r="953" spans="1:65" ht="13.5" customHeight="1" x14ac:dyDescent="0.15">
      <c r="A953" s="13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</row>
    <row r="954" spans="1:65" ht="13.5" customHeight="1" x14ac:dyDescent="0.15">
      <c r="A954" s="13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</row>
    <row r="955" spans="1:65" ht="13.5" customHeight="1" x14ac:dyDescent="0.15">
      <c r="A955" s="13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</row>
    <row r="956" spans="1:65" ht="13.5" customHeight="1" x14ac:dyDescent="0.15">
      <c r="A956" s="13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</row>
    <row r="957" spans="1:65" ht="13.5" customHeight="1" x14ac:dyDescent="0.15">
      <c r="A957" s="13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</row>
    <row r="958" spans="1:65" ht="13.5" customHeight="1" x14ac:dyDescent="0.15">
      <c r="A958" s="13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</row>
    <row r="959" spans="1:65" ht="13.5" customHeight="1" x14ac:dyDescent="0.15">
      <c r="A959" s="13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</row>
    <row r="960" spans="1:65" ht="13.5" customHeight="1" x14ac:dyDescent="0.15">
      <c r="A960" s="13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</row>
    <row r="961" spans="1:65" ht="13.5" customHeight="1" x14ac:dyDescent="0.15">
      <c r="A961" s="13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</row>
    <row r="962" spans="1:65" ht="13.5" customHeight="1" x14ac:dyDescent="0.15">
      <c r="A962" s="13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</row>
    <row r="963" spans="1:65" ht="13.5" customHeight="1" x14ac:dyDescent="0.15">
      <c r="A963" s="13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</row>
    <row r="964" spans="1:65" ht="13.5" customHeight="1" x14ac:dyDescent="0.15">
      <c r="A964" s="13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</row>
    <row r="965" spans="1:65" ht="13.5" customHeight="1" x14ac:dyDescent="0.15">
      <c r="A965" s="13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</row>
    <row r="966" spans="1:65" ht="13.5" customHeight="1" x14ac:dyDescent="0.15">
      <c r="A966" s="13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</row>
    <row r="967" spans="1:65" ht="13.5" customHeight="1" x14ac:dyDescent="0.15">
      <c r="A967" s="13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</row>
    <row r="968" spans="1:65" ht="13.5" customHeight="1" x14ac:dyDescent="0.15">
      <c r="A968" s="13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</row>
    <row r="969" spans="1:65" ht="13.5" customHeight="1" x14ac:dyDescent="0.15">
      <c r="A969" s="13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</row>
    <row r="970" spans="1:65" ht="13.5" customHeight="1" x14ac:dyDescent="0.15">
      <c r="A970" s="13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</row>
    <row r="971" spans="1:65" ht="13.5" customHeight="1" x14ac:dyDescent="0.15">
      <c r="A971" s="13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</row>
    <row r="972" spans="1:65" ht="13.5" customHeight="1" x14ac:dyDescent="0.15">
      <c r="A972" s="13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</row>
    <row r="973" spans="1:65" ht="13.5" customHeight="1" x14ac:dyDescent="0.15">
      <c r="A973" s="13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</row>
    <row r="974" spans="1:65" ht="13.5" customHeight="1" x14ac:dyDescent="0.15">
      <c r="A974" s="13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</row>
    <row r="975" spans="1:65" ht="13.5" customHeight="1" x14ac:dyDescent="0.15">
      <c r="A975" s="13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</row>
    <row r="976" spans="1:65" ht="13.5" customHeight="1" x14ac:dyDescent="0.15">
      <c r="A976" s="13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</row>
    <row r="977" spans="1:65" ht="13.5" customHeight="1" x14ac:dyDescent="0.15">
      <c r="A977" s="13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</row>
    <row r="978" spans="1:65" ht="13.5" customHeight="1" x14ac:dyDescent="0.15">
      <c r="A978" s="13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</row>
    <row r="979" spans="1:65" ht="13.5" customHeight="1" x14ac:dyDescent="0.15">
      <c r="A979" s="13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</row>
    <row r="980" spans="1:65" ht="13.5" customHeight="1" x14ac:dyDescent="0.15">
      <c r="A980" s="13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</row>
    <row r="981" spans="1:65" ht="13.5" customHeight="1" x14ac:dyDescent="0.15">
      <c r="A981" s="13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</row>
    <row r="982" spans="1:65" ht="13.5" customHeight="1" x14ac:dyDescent="0.15">
      <c r="A982" s="13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</row>
    <row r="983" spans="1:65" ht="13.5" customHeight="1" x14ac:dyDescent="0.15">
      <c r="A983" s="13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</row>
    <row r="984" spans="1:65" ht="13.5" customHeight="1" x14ac:dyDescent="0.15">
      <c r="A984" s="13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</row>
    <row r="985" spans="1:65" ht="13.5" customHeight="1" x14ac:dyDescent="0.15">
      <c r="A985" s="13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</row>
    <row r="986" spans="1:65" ht="13.5" customHeight="1" x14ac:dyDescent="0.15">
      <c r="A986" s="13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</row>
    <row r="987" spans="1:65" ht="13.5" customHeight="1" x14ac:dyDescent="0.15">
      <c r="A987" s="13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</row>
    <row r="988" spans="1:65" ht="13.5" customHeight="1" x14ac:dyDescent="0.15">
      <c r="A988" s="13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</row>
    <row r="989" spans="1:65" ht="13.5" customHeight="1" x14ac:dyDescent="0.15">
      <c r="A989" s="13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</row>
    <row r="990" spans="1:65" ht="13.5" customHeight="1" x14ac:dyDescent="0.15">
      <c r="A990" s="13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</row>
    <row r="991" spans="1:65" ht="13.5" customHeight="1" x14ac:dyDescent="0.15">
      <c r="A991" s="13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</row>
    <row r="992" spans="1:65" ht="13.5" customHeight="1" x14ac:dyDescent="0.15">
      <c r="A992" s="13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</row>
    <row r="993" spans="1:65" ht="13.5" customHeight="1" x14ac:dyDescent="0.15">
      <c r="A993" s="13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</row>
    <row r="994" spans="1:65" ht="13.5" customHeight="1" x14ac:dyDescent="0.15">
      <c r="A994" s="13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</row>
    <row r="995" spans="1:65" ht="13.5" customHeight="1" x14ac:dyDescent="0.15">
      <c r="A995" s="13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</row>
    <row r="996" spans="1:65" ht="13.5" customHeight="1" x14ac:dyDescent="0.15">
      <c r="A996" s="13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</row>
    <row r="997" spans="1:65" ht="13.5" customHeight="1" x14ac:dyDescent="0.15">
      <c r="A997" s="13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</row>
    <row r="998" spans="1:65" ht="13.5" customHeight="1" x14ac:dyDescent="0.15">
      <c r="A998" s="13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</row>
    <row r="999" spans="1:65" ht="13.5" customHeight="1" x14ac:dyDescent="0.15">
      <c r="A999" s="13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6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</row>
    <row r="1000" spans="1:65" ht="13.5" customHeight="1" x14ac:dyDescent="0.15">
      <c r="A1000" s="13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26"/>
      <c r="AO1000" s="26"/>
      <c r="AP1000" s="26"/>
      <c r="AQ1000" s="26"/>
      <c r="AR1000" s="26"/>
      <c r="AS1000" s="26"/>
      <c r="AT1000" s="26"/>
      <c r="AU1000" s="26"/>
      <c r="AV1000" s="26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</row>
    <row r="1001" spans="1:65" ht="13.5" customHeight="1" x14ac:dyDescent="0.15">
      <c r="A1001" s="13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  <c r="AT1001" s="26"/>
      <c r="AU1001" s="26"/>
      <c r="AV1001" s="26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</row>
    <row r="1002" spans="1:65" ht="13.5" customHeight="1" x14ac:dyDescent="0.15">
      <c r="A1002" s="13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  <c r="AL1002" s="26"/>
      <c r="AM1002" s="26"/>
      <c r="AN1002" s="26"/>
      <c r="AO1002" s="26"/>
      <c r="AP1002" s="26"/>
      <c r="AQ1002" s="26"/>
      <c r="AR1002" s="26"/>
      <c r="AS1002" s="26"/>
      <c r="AT1002" s="26"/>
      <c r="AU1002" s="26"/>
      <c r="AV1002" s="26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</row>
    <row r="1003" spans="1:65" ht="13.5" customHeight="1" x14ac:dyDescent="0.15">
      <c r="A1003" s="13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  <c r="AR1003" s="26"/>
      <c r="AS1003" s="26"/>
      <c r="AT1003" s="26"/>
      <c r="AU1003" s="26"/>
      <c r="AV1003" s="26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</row>
    <row r="1004" spans="1:65" ht="13.5" customHeight="1" x14ac:dyDescent="0.15">
      <c r="A1004" s="13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/>
      <c r="AR1004" s="26"/>
      <c r="AS1004" s="26"/>
      <c r="AT1004" s="26"/>
      <c r="AU1004" s="26"/>
      <c r="AV1004" s="26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</row>
    <row r="1005" spans="1:65" ht="13.5" customHeight="1" x14ac:dyDescent="0.15">
      <c r="A1005" s="13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  <c r="AR1005" s="26"/>
      <c r="AS1005" s="26"/>
      <c r="AT1005" s="26"/>
      <c r="AU1005" s="26"/>
      <c r="AV1005" s="26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</row>
    <row r="1006" spans="1:65" ht="13.5" customHeight="1" x14ac:dyDescent="0.15">
      <c r="A1006" s="13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  <c r="AL1006" s="26"/>
      <c r="AM1006" s="26"/>
      <c r="AN1006" s="26"/>
      <c r="AO1006" s="26"/>
      <c r="AP1006" s="26"/>
      <c r="AQ1006" s="26"/>
      <c r="AR1006" s="26"/>
      <c r="AS1006" s="26"/>
      <c r="AT1006" s="26"/>
      <c r="AU1006" s="26"/>
      <c r="AV1006" s="26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</row>
    <row r="1007" spans="1:65" ht="13.5" customHeight="1" x14ac:dyDescent="0.15">
      <c r="A1007" s="13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  <c r="AR1007" s="26"/>
      <c r="AS1007" s="26"/>
      <c r="AT1007" s="26"/>
      <c r="AU1007" s="26"/>
      <c r="AV1007" s="26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</row>
    <row r="1008" spans="1:65" ht="13.5" customHeight="1" x14ac:dyDescent="0.15">
      <c r="A1008" s="13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  <c r="AL1008" s="26"/>
      <c r="AM1008" s="26"/>
      <c r="AN1008" s="26"/>
      <c r="AO1008" s="26"/>
      <c r="AP1008" s="26"/>
      <c r="AQ1008" s="26"/>
      <c r="AR1008" s="26"/>
      <c r="AS1008" s="26"/>
      <c r="AT1008" s="26"/>
      <c r="AU1008" s="26"/>
      <c r="AV1008" s="26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</row>
    <row r="1009" spans="1:65" ht="13.5" customHeight="1" x14ac:dyDescent="0.15">
      <c r="A1009" s="13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  <c r="AT1009" s="26"/>
      <c r="AU1009" s="26"/>
      <c r="AV1009" s="26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</row>
    <row r="1010" spans="1:65" ht="13.5" customHeight="1" x14ac:dyDescent="0.15">
      <c r="A1010" s="13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  <c r="AL1010" s="26"/>
      <c r="AM1010" s="26"/>
      <c r="AN1010" s="26"/>
      <c r="AO1010" s="26"/>
      <c r="AP1010" s="26"/>
      <c r="AQ1010" s="26"/>
      <c r="AR1010" s="26"/>
      <c r="AS1010" s="26"/>
      <c r="AT1010" s="26"/>
      <c r="AU1010" s="26"/>
      <c r="AV1010" s="26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</row>
    <row r="1011" spans="1:65" ht="13.5" customHeight="1" x14ac:dyDescent="0.15">
      <c r="A1011" s="13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  <c r="AR1011" s="26"/>
      <c r="AS1011" s="26"/>
      <c r="AT1011" s="26"/>
      <c r="AU1011" s="26"/>
      <c r="AV1011" s="26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</row>
    <row r="1012" spans="1:65" ht="13.5" customHeight="1" x14ac:dyDescent="0.15">
      <c r="A1012" s="13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  <c r="AL1012" s="26"/>
      <c r="AM1012" s="26"/>
      <c r="AN1012" s="26"/>
      <c r="AO1012" s="26"/>
      <c r="AP1012" s="26"/>
      <c r="AQ1012" s="26"/>
      <c r="AR1012" s="26"/>
      <c r="AS1012" s="26"/>
      <c r="AT1012" s="26"/>
      <c r="AU1012" s="26"/>
      <c r="AV1012" s="26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</row>
    <row r="1013" spans="1:65" ht="13.5" customHeight="1" x14ac:dyDescent="0.15">
      <c r="A1013" s="13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  <c r="AT1013" s="26"/>
      <c r="AU1013" s="26"/>
      <c r="AV1013" s="26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</row>
    <row r="1014" spans="1:65" ht="13.5" customHeight="1" x14ac:dyDescent="0.15">
      <c r="A1014" s="13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  <c r="AL1014" s="26"/>
      <c r="AM1014" s="26"/>
      <c r="AN1014" s="26"/>
      <c r="AO1014" s="26"/>
      <c r="AP1014" s="26"/>
      <c r="AQ1014" s="26"/>
      <c r="AR1014" s="26"/>
      <c r="AS1014" s="26"/>
      <c r="AT1014" s="26"/>
      <c r="AU1014" s="26"/>
      <c r="AV1014" s="26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</row>
    <row r="1015" spans="1:65" ht="13.5" customHeight="1" x14ac:dyDescent="0.15">
      <c r="A1015" s="13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  <c r="AR1015" s="26"/>
      <c r="AS1015" s="26"/>
      <c r="AT1015" s="26"/>
      <c r="AU1015" s="26"/>
      <c r="AV1015" s="26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</row>
    <row r="1016" spans="1:65" ht="13.5" customHeight="1" x14ac:dyDescent="0.15">
      <c r="A1016" s="13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  <c r="AL1016" s="26"/>
      <c r="AM1016" s="26"/>
      <c r="AN1016" s="26"/>
      <c r="AO1016" s="26"/>
      <c r="AP1016" s="26"/>
      <c r="AQ1016" s="26"/>
      <c r="AR1016" s="26"/>
      <c r="AS1016" s="26"/>
      <c r="AT1016" s="26"/>
      <c r="AU1016" s="26"/>
      <c r="AV1016" s="26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</row>
    <row r="1017" spans="1:65" ht="13.5" customHeight="1" x14ac:dyDescent="0.15">
      <c r="A1017" s="13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6"/>
      <c r="AM1017" s="26"/>
      <c r="AN1017" s="26"/>
      <c r="AO1017" s="26"/>
      <c r="AP1017" s="26"/>
      <c r="AQ1017" s="26"/>
      <c r="AR1017" s="26"/>
      <c r="AS1017" s="26"/>
      <c r="AT1017" s="26"/>
      <c r="AU1017" s="26"/>
      <c r="AV1017" s="26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</row>
    <row r="1018" spans="1:65" ht="13.5" customHeight="1" x14ac:dyDescent="0.15">
      <c r="A1018" s="13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  <c r="AL1018" s="26"/>
      <c r="AM1018" s="26"/>
      <c r="AN1018" s="26"/>
      <c r="AO1018" s="26"/>
      <c r="AP1018" s="26"/>
      <c r="AQ1018" s="26"/>
      <c r="AR1018" s="26"/>
      <c r="AS1018" s="26"/>
      <c r="AT1018" s="26"/>
      <c r="AU1018" s="26"/>
      <c r="AV1018" s="26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</row>
    <row r="1019" spans="1:65" ht="13.5" customHeight="1" x14ac:dyDescent="0.15">
      <c r="A1019" s="13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  <c r="AR1019" s="26"/>
      <c r="AS1019" s="26"/>
      <c r="AT1019" s="26"/>
      <c r="AU1019" s="26"/>
      <c r="AV1019" s="26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</row>
    <row r="1020" spans="1:65" ht="13.5" customHeight="1" x14ac:dyDescent="0.15">
      <c r="A1020" s="13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  <c r="AR1020" s="26"/>
      <c r="AS1020" s="26"/>
      <c r="AT1020" s="26"/>
      <c r="AU1020" s="26"/>
      <c r="AV1020" s="26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</row>
    <row r="1021" spans="1:65" ht="13.5" customHeight="1" x14ac:dyDescent="0.15">
      <c r="A1021" s="13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  <c r="AR1021" s="26"/>
      <c r="AS1021" s="26"/>
      <c r="AT1021" s="26"/>
      <c r="AU1021" s="26"/>
      <c r="AV1021" s="26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</row>
    <row r="1022" spans="1:65" ht="13.5" customHeight="1" x14ac:dyDescent="0.15">
      <c r="A1022" s="13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  <c r="AM1022" s="26"/>
      <c r="AN1022" s="26"/>
      <c r="AO1022" s="26"/>
      <c r="AP1022" s="26"/>
      <c r="AQ1022" s="26"/>
      <c r="AR1022" s="26"/>
      <c r="AS1022" s="26"/>
      <c r="AT1022" s="26"/>
      <c r="AU1022" s="26"/>
      <c r="AV1022" s="26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</row>
    <row r="1023" spans="1:65" ht="13.5" customHeight="1" x14ac:dyDescent="0.15">
      <c r="A1023" s="13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  <c r="AL1023" s="26"/>
      <c r="AM1023" s="26"/>
      <c r="AN1023" s="26"/>
      <c r="AO1023" s="26"/>
      <c r="AP1023" s="26"/>
      <c r="AQ1023" s="26"/>
      <c r="AR1023" s="26"/>
      <c r="AS1023" s="26"/>
      <c r="AT1023" s="26"/>
      <c r="AU1023" s="26"/>
      <c r="AV1023" s="26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</row>
    <row r="1024" spans="1:65" ht="13.5" customHeight="1" x14ac:dyDescent="0.15">
      <c r="A1024" s="13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  <c r="AM1024" s="26"/>
      <c r="AN1024" s="26"/>
      <c r="AO1024" s="26"/>
      <c r="AP1024" s="26"/>
      <c r="AQ1024" s="26"/>
      <c r="AR1024" s="26"/>
      <c r="AS1024" s="26"/>
      <c r="AT1024" s="26"/>
      <c r="AU1024" s="26"/>
      <c r="AV1024" s="26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</row>
    <row r="1025" spans="1:65" ht="13.5" customHeight="1" x14ac:dyDescent="0.15">
      <c r="A1025" s="13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  <c r="AR1025" s="26"/>
      <c r="AS1025" s="26"/>
      <c r="AT1025" s="26"/>
      <c r="AU1025" s="26"/>
      <c r="AV1025" s="26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</row>
    <row r="1026" spans="1:65" ht="13.5" customHeight="1" x14ac:dyDescent="0.15">
      <c r="A1026" s="13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  <c r="AL1026" s="26"/>
      <c r="AM1026" s="26"/>
      <c r="AN1026" s="26"/>
      <c r="AO1026" s="26"/>
      <c r="AP1026" s="26"/>
      <c r="AQ1026" s="26"/>
      <c r="AR1026" s="26"/>
      <c r="AS1026" s="26"/>
      <c r="AT1026" s="26"/>
      <c r="AU1026" s="26"/>
      <c r="AV1026" s="26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</row>
    <row r="1027" spans="1:65" ht="13.5" customHeight="1" x14ac:dyDescent="0.15">
      <c r="A1027" s="13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  <c r="AT1027" s="26"/>
      <c r="AU1027" s="26"/>
      <c r="AV1027" s="26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</row>
    <row r="1028" spans="1:65" ht="13.5" customHeight="1" x14ac:dyDescent="0.15">
      <c r="A1028" s="13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  <c r="AL1028" s="26"/>
      <c r="AM1028" s="26"/>
      <c r="AN1028" s="26"/>
      <c r="AO1028" s="26"/>
      <c r="AP1028" s="26"/>
      <c r="AQ1028" s="26"/>
      <c r="AR1028" s="26"/>
      <c r="AS1028" s="26"/>
      <c r="AT1028" s="26"/>
      <c r="AU1028" s="26"/>
      <c r="AV1028" s="26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</row>
    <row r="1029" spans="1:65" ht="13.5" customHeight="1" x14ac:dyDescent="0.15">
      <c r="A1029" s="13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  <c r="AT1029" s="26"/>
      <c r="AU1029" s="26"/>
      <c r="AV1029" s="26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</row>
    <row r="1030" spans="1:65" ht="13.5" customHeight="1" x14ac:dyDescent="0.15">
      <c r="A1030" s="13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  <c r="AL1030" s="26"/>
      <c r="AM1030" s="26"/>
      <c r="AN1030" s="26"/>
      <c r="AO1030" s="26"/>
      <c r="AP1030" s="26"/>
      <c r="AQ1030" s="26"/>
      <c r="AR1030" s="26"/>
      <c r="AS1030" s="26"/>
      <c r="AT1030" s="26"/>
      <c r="AU1030" s="26"/>
      <c r="AV1030" s="26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</row>
    <row r="1031" spans="1:65" ht="13.5" customHeight="1" x14ac:dyDescent="0.15">
      <c r="A1031" s="13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  <c r="AR1031" s="26"/>
      <c r="AS1031" s="26"/>
      <c r="AT1031" s="26"/>
      <c r="AU1031" s="26"/>
      <c r="AV1031" s="26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</row>
    <row r="1032" spans="1:65" ht="13.5" customHeight="1" x14ac:dyDescent="0.15">
      <c r="A1032" s="13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  <c r="AL1032" s="26"/>
      <c r="AM1032" s="26"/>
      <c r="AN1032" s="26"/>
      <c r="AO1032" s="26"/>
      <c r="AP1032" s="26"/>
      <c r="AQ1032" s="26"/>
      <c r="AR1032" s="26"/>
      <c r="AS1032" s="26"/>
      <c r="AT1032" s="26"/>
      <c r="AU1032" s="26"/>
      <c r="AV1032" s="26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</row>
    <row r="1033" spans="1:65" ht="13.5" customHeight="1" x14ac:dyDescent="0.15">
      <c r="A1033" s="13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  <c r="AR1033" s="26"/>
      <c r="AS1033" s="26"/>
      <c r="AT1033" s="26"/>
      <c r="AU1033" s="26"/>
      <c r="AV1033" s="26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</row>
    <row r="1034" spans="1:65" ht="13.5" customHeight="1" x14ac:dyDescent="0.15">
      <c r="A1034" s="13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  <c r="AL1034" s="26"/>
      <c r="AM1034" s="26"/>
      <c r="AN1034" s="26"/>
      <c r="AO1034" s="26"/>
      <c r="AP1034" s="26"/>
      <c r="AQ1034" s="26"/>
      <c r="AR1034" s="26"/>
      <c r="AS1034" s="26"/>
      <c r="AT1034" s="26"/>
      <c r="AU1034" s="26"/>
      <c r="AV1034" s="26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</row>
  </sheetData>
  <mergeCells count="137">
    <mergeCell ref="AV8:AV9"/>
    <mergeCell ref="Z7:AJ7"/>
    <mergeCell ref="AK7:AU7"/>
    <mergeCell ref="B5:B6"/>
    <mergeCell ref="A8:A9"/>
    <mergeCell ref="C5:C6"/>
    <mergeCell ref="G3:Q4"/>
    <mergeCell ref="A7:C7"/>
    <mergeCell ref="D7:N7"/>
    <mergeCell ref="O7:Y7"/>
    <mergeCell ref="D8:N8"/>
    <mergeCell ref="O8:Y8"/>
    <mergeCell ref="Z8:AJ8"/>
    <mergeCell ref="AK8:AU8"/>
    <mergeCell ref="B8:C9"/>
    <mergeCell ref="O49:Y49"/>
    <mergeCell ref="A10:A12"/>
    <mergeCell ref="AK31:AU31"/>
    <mergeCell ref="AV31:AV32"/>
    <mergeCell ref="A31:A32"/>
    <mergeCell ref="O31:Y31"/>
    <mergeCell ref="Z31:AJ31"/>
    <mergeCell ref="B24:C24"/>
    <mergeCell ref="B25:C25"/>
    <mergeCell ref="C28:C29"/>
    <mergeCell ref="C46:C47"/>
    <mergeCell ref="B49:C5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0:A92"/>
    <mergeCell ref="A93:A95"/>
    <mergeCell ref="A96:A103"/>
    <mergeCell ref="A73:A75"/>
    <mergeCell ref="B81:B82"/>
    <mergeCell ref="D84:N84"/>
    <mergeCell ref="D85:N85"/>
    <mergeCell ref="A85:A86"/>
    <mergeCell ref="A60:A63"/>
    <mergeCell ref="B66:B67"/>
    <mergeCell ref="D69:N69"/>
    <mergeCell ref="A70:A71"/>
    <mergeCell ref="D70:N70"/>
    <mergeCell ref="B60:C60"/>
    <mergeCell ref="B61:C61"/>
    <mergeCell ref="B62:C62"/>
    <mergeCell ref="B63:C63"/>
    <mergeCell ref="B70:C71"/>
    <mergeCell ref="A87:A89"/>
    <mergeCell ref="B96:C96"/>
    <mergeCell ref="AK70:AU70"/>
    <mergeCell ref="AV70:AV71"/>
    <mergeCell ref="AK85:AU85"/>
    <mergeCell ref="AV85:AV86"/>
    <mergeCell ref="D48:N48"/>
    <mergeCell ref="D49:N49"/>
    <mergeCell ref="A13:A14"/>
    <mergeCell ref="A15:A16"/>
    <mergeCell ref="A17:A20"/>
    <mergeCell ref="B28:B29"/>
    <mergeCell ref="D30:N30"/>
    <mergeCell ref="D31:N31"/>
    <mergeCell ref="A21:A24"/>
    <mergeCell ref="A33:A34"/>
    <mergeCell ref="A37:A38"/>
    <mergeCell ref="A39:A43"/>
    <mergeCell ref="B46:B47"/>
    <mergeCell ref="A49:A50"/>
    <mergeCell ref="Z49:AJ49"/>
    <mergeCell ref="AK49:AU49"/>
    <mergeCell ref="AV49:AV50"/>
    <mergeCell ref="A51:A56"/>
    <mergeCell ref="A57:A59"/>
    <mergeCell ref="B54:C54"/>
    <mergeCell ref="O85:Y85"/>
    <mergeCell ref="Z85:AJ85"/>
    <mergeCell ref="A76:A78"/>
    <mergeCell ref="B77:C77"/>
    <mergeCell ref="B78:C78"/>
    <mergeCell ref="B85:C86"/>
    <mergeCell ref="C81:C82"/>
    <mergeCell ref="O70:Y70"/>
    <mergeCell ref="Z70:AJ70"/>
    <mergeCell ref="B22:C22"/>
    <mergeCell ref="B23:C23"/>
    <mergeCell ref="B55:C55"/>
    <mergeCell ref="B56:C56"/>
    <mergeCell ref="B51:C51"/>
    <mergeCell ref="B52:C52"/>
    <mergeCell ref="B53:C53"/>
    <mergeCell ref="B57:C57"/>
    <mergeCell ref="B95:C95"/>
    <mergeCell ref="B87:C87"/>
    <mergeCell ref="B88:C88"/>
    <mergeCell ref="B89:C89"/>
    <mergeCell ref="B90:C90"/>
    <mergeCell ref="B91:C91"/>
    <mergeCell ref="B72:C72"/>
    <mergeCell ref="B73:C73"/>
    <mergeCell ref="B74:C74"/>
    <mergeCell ref="B75:C75"/>
    <mergeCell ref="B76:C76"/>
    <mergeCell ref="B58:C58"/>
    <mergeCell ref="B59:C59"/>
    <mergeCell ref="C107:F107"/>
    <mergeCell ref="B102:C102"/>
    <mergeCell ref="B103:C103"/>
    <mergeCell ref="B31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C66:C67"/>
    <mergeCell ref="B97:C97"/>
    <mergeCell ref="B98:C98"/>
    <mergeCell ref="B99:C99"/>
    <mergeCell ref="B100:C100"/>
    <mergeCell ref="B101:C101"/>
    <mergeCell ref="B92:C92"/>
    <mergeCell ref="B93:C93"/>
    <mergeCell ref="B94:C94"/>
  </mergeCells>
  <pageMargins left="0.7" right="0.7" top="0.75" bottom="0.75" header="0" footer="0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T1000"/>
  <sheetViews>
    <sheetView workbookViewId="0">
      <selection activeCell="C11" sqref="C11"/>
    </sheetView>
  </sheetViews>
  <sheetFormatPr defaultColWidth="12.625" defaultRowHeight="15" customHeight="1" x14ac:dyDescent="0.15"/>
  <cols>
    <col min="1" max="1" width="40.2109375" customWidth="1"/>
    <col min="2" max="2" width="20.59375" customWidth="1"/>
    <col min="3" max="3" width="17.40625" customWidth="1"/>
    <col min="4" max="4" width="19.3671875" customWidth="1"/>
    <col min="5" max="5" width="18.38671875" customWidth="1"/>
    <col min="6" max="7" width="17.40625" customWidth="1"/>
    <col min="8" max="8" width="15.8125" customWidth="1"/>
    <col min="10" max="10" width="18.38671875" customWidth="1"/>
    <col min="12" max="12" width="19.3671875" customWidth="1"/>
    <col min="13" max="13" width="18.38671875" customWidth="1"/>
    <col min="14" max="14" width="17.40625" customWidth="1"/>
    <col min="15" max="15" width="19.3671875" customWidth="1"/>
    <col min="16" max="16" width="18.38671875" customWidth="1"/>
    <col min="17" max="18" width="17.40625" customWidth="1"/>
    <col min="19" max="19" width="15.56640625" customWidth="1"/>
    <col min="21" max="21" width="18.38671875" customWidth="1"/>
    <col min="23" max="24" width="18.38671875" customWidth="1"/>
    <col min="25" max="25" width="17.40625" customWidth="1"/>
    <col min="26" max="26" width="19.3671875" customWidth="1"/>
    <col min="27" max="27" width="18.38671875" customWidth="1"/>
    <col min="28" max="29" width="17.40625" customWidth="1"/>
    <col min="30" max="30" width="25.375" customWidth="1"/>
    <col min="32" max="32" width="18.38671875" customWidth="1"/>
    <col min="34" max="35" width="18.38671875" customWidth="1"/>
    <col min="36" max="36" width="17.65234375" customWidth="1"/>
    <col min="37" max="37" width="19.3671875" customWidth="1"/>
    <col min="38" max="38" width="18.38671875" customWidth="1"/>
    <col min="39" max="39" width="17.40625" customWidth="1"/>
    <col min="40" max="40" width="18.38671875" customWidth="1"/>
    <col min="41" max="41" width="17.28515625" customWidth="1"/>
    <col min="43" max="43" width="18.38671875" customWidth="1"/>
    <col min="45" max="45" width="18.38671875" customWidth="1"/>
    <col min="46" max="46" width="20.83984375" customWidth="1"/>
  </cols>
  <sheetData>
    <row r="1" spans="1:46" ht="13.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3.5" x14ac:dyDescent="0.15">
      <c r="A2" s="1"/>
      <c r="B2" s="48">
        <v>2020</v>
      </c>
      <c r="C2" s="49"/>
      <c r="D2" s="49"/>
      <c r="E2" s="49"/>
      <c r="F2" s="49"/>
      <c r="G2" s="49"/>
      <c r="H2" s="49"/>
      <c r="I2" s="49"/>
      <c r="J2" s="49"/>
      <c r="K2" s="49"/>
      <c r="L2" s="50"/>
      <c r="M2" s="48">
        <v>2021</v>
      </c>
      <c r="N2" s="49"/>
      <c r="O2" s="49"/>
      <c r="P2" s="49"/>
      <c r="Q2" s="49"/>
      <c r="R2" s="49"/>
      <c r="S2" s="49"/>
      <c r="T2" s="49"/>
      <c r="U2" s="49"/>
      <c r="V2" s="49"/>
      <c r="W2" s="50"/>
      <c r="X2" s="48">
        <v>2022</v>
      </c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48">
        <v>2023</v>
      </c>
      <c r="AJ2" s="49"/>
      <c r="AK2" s="49"/>
      <c r="AL2" s="49"/>
      <c r="AM2" s="49"/>
      <c r="AN2" s="49"/>
      <c r="AO2" s="49"/>
      <c r="AP2" s="49"/>
      <c r="AQ2" s="49"/>
      <c r="AR2" s="49"/>
      <c r="AS2" s="50"/>
      <c r="AT2" s="56" t="s">
        <v>11</v>
      </c>
    </row>
    <row r="3" spans="1:46" ht="57.75" customHeight="1" x14ac:dyDescent="0.15">
      <c r="A3" s="4" t="s">
        <v>126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12</v>
      </c>
      <c r="Y3" s="4" t="s">
        <v>13</v>
      </c>
      <c r="Z3" s="4" t="s">
        <v>14</v>
      </c>
      <c r="AA3" s="4" t="s">
        <v>15</v>
      </c>
      <c r="AB3" s="4" t="s">
        <v>16</v>
      </c>
      <c r="AC3" s="4" t="s">
        <v>17</v>
      </c>
      <c r="AD3" s="4" t="s">
        <v>18</v>
      </c>
      <c r="AE3" s="4" t="s">
        <v>19</v>
      </c>
      <c r="AF3" s="4" t="s">
        <v>20</v>
      </c>
      <c r="AG3" s="4" t="s">
        <v>21</v>
      </c>
      <c r="AH3" s="4" t="s">
        <v>22</v>
      </c>
      <c r="AI3" s="4" t="s">
        <v>12</v>
      </c>
      <c r="AJ3" s="4" t="s">
        <v>13</v>
      </c>
      <c r="AK3" s="4" t="s">
        <v>14</v>
      </c>
      <c r="AL3" s="4" t="s">
        <v>15</v>
      </c>
      <c r="AM3" s="4" t="s">
        <v>16</v>
      </c>
      <c r="AN3" s="4" t="s">
        <v>17</v>
      </c>
      <c r="AO3" s="4" t="s">
        <v>18</v>
      </c>
      <c r="AP3" s="4" t="s">
        <v>19</v>
      </c>
      <c r="AQ3" s="4" t="s">
        <v>20</v>
      </c>
      <c r="AR3" s="4" t="s">
        <v>21</v>
      </c>
      <c r="AS3" s="4" t="s">
        <v>22</v>
      </c>
      <c r="AT3" s="53"/>
    </row>
    <row r="4" spans="1:46" ht="63.75" customHeight="1" x14ac:dyDescent="0.15">
      <c r="A4" s="5" t="str">
        <f>'Estructura Básica PPI'!C5</f>
        <v>Palmira, Territorio Participativo, Inclusivo y Erradicador de la Pobreza.</v>
      </c>
      <c r="B4" s="6">
        <f>'Estructura Básica PPI'!D26</f>
        <v>18337440895</v>
      </c>
      <c r="C4" s="6">
        <f>'Estructura Básica PPI'!E26</f>
        <v>0</v>
      </c>
      <c r="D4" s="6">
        <f>'Estructura Básica PPI'!F26</f>
        <v>126174438747</v>
      </c>
      <c r="E4" s="6">
        <f>'Estructura Básica PPI'!G26</f>
        <v>44779189349.533585</v>
      </c>
      <c r="F4" s="6">
        <f>'Estructura Básica PPI'!H26</f>
        <v>0</v>
      </c>
      <c r="G4" s="6">
        <f>'Estructura Básica PPI'!I26</f>
        <v>8003008717</v>
      </c>
      <c r="H4" s="6">
        <f>'Estructura Básica PPI'!J26</f>
        <v>841132557</v>
      </c>
      <c r="I4" s="6">
        <f>'Estructura Básica PPI'!K26</f>
        <v>0</v>
      </c>
      <c r="J4" s="6">
        <f>'Estructura Básica PPI'!L26</f>
        <v>3233449596</v>
      </c>
      <c r="K4" s="6">
        <f>'Estructura Básica PPI'!M26</f>
        <v>0</v>
      </c>
      <c r="L4" s="6">
        <f>'Estructura Básica PPI'!N26</f>
        <v>81795053265</v>
      </c>
      <c r="M4" s="6">
        <f>'Estructura Básica PPI'!O26</f>
        <v>13416960208.328453</v>
      </c>
      <c r="N4" s="6">
        <f>'Estructura Básica PPI'!P26</f>
        <v>0</v>
      </c>
      <c r="O4" s="6">
        <f>'Estructura Básica PPI'!Q26</f>
        <v>126980786575</v>
      </c>
      <c r="P4" s="6">
        <f>'Estructura Básica PPI'!R26</f>
        <v>46122565030.196404</v>
      </c>
      <c r="Q4" s="6">
        <f>'Estructura Básica PPI'!S26</f>
        <v>0</v>
      </c>
      <c r="R4" s="6">
        <f>'Estructura Básica PPI'!T26</f>
        <v>8304898978.96</v>
      </c>
      <c r="S4" s="6">
        <f>'Estructura Básica PPI'!U26</f>
        <v>866366533.71000004</v>
      </c>
      <c r="T4" s="6">
        <f>'Estructura Básica PPI'!V26</f>
        <v>0</v>
      </c>
      <c r="U4" s="6">
        <f>'Estructura Básica PPI'!W26</f>
        <v>4998150151.1499996</v>
      </c>
      <c r="V4" s="6">
        <f>'Estructura Básica PPI'!X26</f>
        <v>0</v>
      </c>
      <c r="W4" s="6">
        <f>'Estructura Básica PPI'!Y26</f>
        <v>85735923404.550003</v>
      </c>
      <c r="X4" s="6">
        <f>'Estructura Básica PPI'!Z26</f>
        <v>15593224762.81773</v>
      </c>
      <c r="Y4" s="6">
        <f>'Estructura Básica PPI'!AA26</f>
        <v>0</v>
      </c>
      <c r="Z4" s="6">
        <f>'Estructura Básica PPI'!AB26</f>
        <v>131507103248</v>
      </c>
      <c r="AA4" s="6">
        <f>'Estructura Básica PPI'!AC26</f>
        <v>47506241981.280556</v>
      </c>
      <c r="AB4" s="6">
        <f>'Estructura Básica PPI'!AD26</f>
        <v>0</v>
      </c>
      <c r="AC4" s="6">
        <f>'Estructura Básica PPI'!AE26</f>
        <v>8554045947.6199999</v>
      </c>
      <c r="AD4" s="6">
        <f>'Estructura Básica PPI'!AF26</f>
        <v>892357529.72130001</v>
      </c>
      <c r="AE4" s="6">
        <f>'Estructura Básica PPI'!AG26</f>
        <v>0</v>
      </c>
      <c r="AF4" s="6">
        <f>'Estructura Básica PPI'!AH26</f>
        <v>5107920042.3100004</v>
      </c>
      <c r="AG4" s="6">
        <f>'Estructura Básica PPI'!AI26</f>
        <v>0</v>
      </c>
      <c r="AH4" s="6">
        <f>'Estructura Básica PPI'!AJ26</f>
        <v>88304968126.686508</v>
      </c>
      <c r="AI4" s="6">
        <f>'Estructura Básica PPI'!AK26</f>
        <v>16113442383.467939</v>
      </c>
      <c r="AJ4" s="6">
        <f>'Estructura Básica PPI'!AL26</f>
        <v>0</v>
      </c>
      <c r="AK4" s="6">
        <f>'Estructura Básica PPI'!AM26</f>
        <v>135186549292</v>
      </c>
      <c r="AL4" s="6">
        <f>'Estructura Básica PPI'!AN26</f>
        <v>48931429240.469765</v>
      </c>
      <c r="AM4" s="6">
        <f>'Estructura Básica PPI'!AO26</f>
        <v>0</v>
      </c>
      <c r="AN4" s="6">
        <f>'Estructura Básica PPI'!AP26</f>
        <v>8810667326.0799999</v>
      </c>
      <c r="AO4" s="6">
        <f>'Estructura Básica PPI'!AQ26</f>
        <v>919128255.612939</v>
      </c>
      <c r="AP4" s="6">
        <f>'Estructura Básica PPI'!AR26</f>
        <v>0</v>
      </c>
      <c r="AQ4" s="6">
        <f>'Estructura Básica PPI'!AS26</f>
        <v>5546503968</v>
      </c>
      <c r="AR4" s="6">
        <f>'Estructura Básica PPI'!AT26</f>
        <v>0</v>
      </c>
      <c r="AS4" s="6">
        <f>'Estructura Básica PPI'!AU26</f>
        <v>90906188444.487106</v>
      </c>
      <c r="AT4" s="6">
        <f>'Estructura Básica PPI'!AV26</f>
        <v>1173469134556.9824</v>
      </c>
    </row>
    <row r="5" spans="1:46" ht="51.75" customHeight="1" x14ac:dyDescent="0.15">
      <c r="A5" s="5" t="str">
        <f>'Estructura Básica PPI'!C28</f>
        <v>Palmira, Territorio Competitivo y con Oportunidades.</v>
      </c>
      <c r="B5" s="6">
        <f>'Estructura Básica PPI'!D44</f>
        <v>1849600000</v>
      </c>
      <c r="C5" s="6">
        <f>'Estructura Básica PPI'!E44</f>
        <v>2000</v>
      </c>
      <c r="D5" s="6">
        <f>'Estructura Básica PPI'!F44</f>
        <v>0</v>
      </c>
      <c r="E5" s="6">
        <f>'Estructura Básica PPI'!G44</f>
        <v>0</v>
      </c>
      <c r="F5" s="6">
        <f>'Estructura Básica PPI'!H44</f>
        <v>0</v>
      </c>
      <c r="G5" s="6">
        <f>'Estructura Básica PPI'!I44</f>
        <v>678600000</v>
      </c>
      <c r="H5" s="6">
        <f>'Estructura Básica PPI'!J44</f>
        <v>0</v>
      </c>
      <c r="I5" s="6">
        <f>'Estructura Básica PPI'!K44</f>
        <v>0</v>
      </c>
      <c r="J5" s="6">
        <f>'Estructura Básica PPI'!L44</f>
        <v>0</v>
      </c>
      <c r="K5" s="6">
        <f>'Estructura Básica PPI'!M44</f>
        <v>0</v>
      </c>
      <c r="L5" s="6">
        <f>'Estructura Básica PPI'!N44</f>
        <v>13200000</v>
      </c>
      <c r="M5" s="6">
        <f>'Estructura Básica PPI'!O44</f>
        <v>1986530499</v>
      </c>
      <c r="N5" s="6">
        <f>'Estructura Básica PPI'!P44</f>
        <v>2060</v>
      </c>
      <c r="O5" s="6">
        <f>'Estructura Básica PPI'!Q44</f>
        <v>0</v>
      </c>
      <c r="P5" s="6">
        <f>'Estructura Básica PPI'!R44</f>
        <v>0</v>
      </c>
      <c r="Q5" s="6">
        <f>'Estructura Básica PPI'!S44</f>
        <v>0</v>
      </c>
      <c r="R5" s="6">
        <f>'Estructura Básica PPI'!T44</f>
        <v>665591000</v>
      </c>
      <c r="S5" s="6">
        <f>'Estructura Básica PPI'!U44</f>
        <v>0</v>
      </c>
      <c r="T5" s="6">
        <f>'Estructura Básica PPI'!V44</f>
        <v>0</v>
      </c>
      <c r="U5" s="6">
        <f>'Estructura Básica PPI'!W44</f>
        <v>1140000000</v>
      </c>
      <c r="V5" s="6">
        <f>'Estructura Básica PPI'!X44</f>
        <v>0</v>
      </c>
      <c r="W5" s="6">
        <f>'Estructura Básica PPI'!Y44</f>
        <v>0</v>
      </c>
      <c r="X5" s="6">
        <f>'Estructura Básica PPI'!Z44</f>
        <v>1982062128</v>
      </c>
      <c r="Y5" s="6">
        <f>'Estructura Básica PPI'!AA44</f>
        <v>2122</v>
      </c>
      <c r="Z5" s="6">
        <f>'Estructura Básica PPI'!AB44</f>
        <v>0</v>
      </c>
      <c r="AA5" s="6">
        <f>'Estructura Básica PPI'!AC44</f>
        <v>0</v>
      </c>
      <c r="AB5" s="6">
        <f>'Estructura Básica PPI'!AD44</f>
        <v>0</v>
      </c>
      <c r="AC5" s="6">
        <f>'Estructura Básica PPI'!AE44</f>
        <v>685558730</v>
      </c>
      <c r="AD5" s="6">
        <f>'Estructura Básica PPI'!AF44</f>
        <v>0</v>
      </c>
      <c r="AE5" s="6">
        <f>'Estructura Básica PPI'!AG44</f>
        <v>0</v>
      </c>
      <c r="AF5" s="6">
        <f>'Estructura Básica PPI'!AH44</f>
        <v>2000000000</v>
      </c>
      <c r="AG5" s="6">
        <f>'Estructura Básica PPI'!AI44</f>
        <v>0</v>
      </c>
      <c r="AH5" s="6">
        <f>'Estructura Básica PPI'!AJ44</f>
        <v>0</v>
      </c>
      <c r="AI5" s="6">
        <f>'Estructura Básica PPI'!AK44</f>
        <v>2013075359.0999999</v>
      </c>
      <c r="AJ5" s="6">
        <f>'Estructura Básica PPI'!AL44</f>
        <v>2186</v>
      </c>
      <c r="AK5" s="6">
        <f>'Estructura Básica PPI'!AM44</f>
        <v>0</v>
      </c>
      <c r="AL5" s="6">
        <f>'Estructura Básica PPI'!AN44</f>
        <v>0</v>
      </c>
      <c r="AM5" s="6">
        <f>'Estructura Básica PPI'!AO44</f>
        <v>0</v>
      </c>
      <c r="AN5" s="6">
        <f>'Estructura Básica PPI'!AP44</f>
        <v>706125491.89999998</v>
      </c>
      <c r="AO5" s="6">
        <f>'Estructura Básica PPI'!AQ44</f>
        <v>0</v>
      </c>
      <c r="AP5" s="6">
        <f>'Estructura Básica PPI'!AR44</f>
        <v>0</v>
      </c>
      <c r="AQ5" s="6">
        <f>'Estructura Básica PPI'!AS44</f>
        <v>80655070</v>
      </c>
      <c r="AR5" s="6">
        <f>'Estructura Básica PPI'!AT44</f>
        <v>0</v>
      </c>
      <c r="AS5" s="6">
        <f>'Estructura Básica PPI'!AU44</f>
        <v>0</v>
      </c>
      <c r="AT5" s="6">
        <f>'Estructura Básica PPI'!AV44</f>
        <v>13801006646</v>
      </c>
    </row>
    <row r="6" spans="1:46" ht="32.25" customHeight="1" x14ac:dyDescent="0.15">
      <c r="A6" s="5" t="str">
        <f>'Estructura Básica PPI'!C46</f>
        <v>Palmira, Territorio Resiliente y Sostenible.</v>
      </c>
      <c r="B6" s="6">
        <f>'Estructura Básica PPI'!D64</f>
        <v>3625531551</v>
      </c>
      <c r="C6" s="6">
        <f>'Estructura Básica PPI'!E64</f>
        <v>0</v>
      </c>
      <c r="D6" s="6">
        <f>'Estructura Básica PPI'!F64</f>
        <v>0</v>
      </c>
      <c r="E6" s="6">
        <f>'Estructura Básica PPI'!G64</f>
        <v>55200000</v>
      </c>
      <c r="F6" s="6">
        <f>'Estructura Básica PPI'!H64</f>
        <v>9533089309</v>
      </c>
      <c r="G6" s="6">
        <f>'Estructura Básica PPI'!I64</f>
        <v>0</v>
      </c>
      <c r="H6" s="6">
        <f>'Estructura Básica PPI'!J64</f>
        <v>0</v>
      </c>
      <c r="I6" s="6">
        <f>'Estructura Básica PPI'!K64</f>
        <v>0</v>
      </c>
      <c r="J6" s="6">
        <f>'Estructura Básica PPI'!L64</f>
        <v>0</v>
      </c>
      <c r="K6" s="6">
        <f>'Estructura Básica PPI'!M64</f>
        <v>0</v>
      </c>
      <c r="L6" s="6">
        <f>'Estructura Básica PPI'!N64</f>
        <v>107812784930</v>
      </c>
      <c r="M6" s="6">
        <f>'Estructura Básica PPI'!O64</f>
        <v>3122232582</v>
      </c>
      <c r="N6" s="6">
        <f>'Estructura Básica PPI'!P64</f>
        <v>0</v>
      </c>
      <c r="O6" s="6">
        <f>'Estructura Básica PPI'!Q64</f>
        <v>0</v>
      </c>
      <c r="P6" s="6">
        <f>'Estructura Básica PPI'!R64</f>
        <v>56856000</v>
      </c>
      <c r="Q6" s="6">
        <f>'Estructura Básica PPI'!S64</f>
        <v>6993646956</v>
      </c>
      <c r="R6" s="6">
        <f>'Estructura Básica PPI'!T64</f>
        <v>0</v>
      </c>
      <c r="S6" s="6">
        <f>'Estructura Básica PPI'!U64</f>
        <v>0</v>
      </c>
      <c r="T6" s="6">
        <f>'Estructura Básica PPI'!V64</f>
        <v>0</v>
      </c>
      <c r="U6" s="6">
        <f>'Estructura Básica PPI'!W64</f>
        <v>0</v>
      </c>
      <c r="V6" s="6">
        <f>'Estructura Básica PPI'!X64</f>
        <v>0</v>
      </c>
      <c r="W6" s="6">
        <f>'Estructura Básica PPI'!Y64</f>
        <v>30159466394</v>
      </c>
      <c r="X6" s="6">
        <f>'Estructura Básica PPI'!Z64</f>
        <v>3276729090</v>
      </c>
      <c r="Y6" s="6">
        <f>'Estructura Básica PPI'!AA64</f>
        <v>0</v>
      </c>
      <c r="Z6" s="6">
        <f>'Estructura Básica PPI'!AB64</f>
        <v>0</v>
      </c>
      <c r="AA6" s="6">
        <f>'Estructura Básica PPI'!AC64</f>
        <v>58561680</v>
      </c>
      <c r="AB6" s="6">
        <f>'Estructura Básica PPI'!AD64</f>
        <v>7203456364.71</v>
      </c>
      <c r="AC6" s="6">
        <f>'Estructura Básica PPI'!AE64</f>
        <v>0</v>
      </c>
      <c r="AD6" s="6">
        <f>'Estructura Básica PPI'!AF64</f>
        <v>0</v>
      </c>
      <c r="AE6" s="6">
        <f>'Estructura Básica PPI'!AG64</f>
        <v>0</v>
      </c>
      <c r="AF6" s="6">
        <f>'Estructura Básica PPI'!AH64</f>
        <v>0</v>
      </c>
      <c r="AG6" s="6">
        <f>'Estructura Básica PPI'!AI64</f>
        <v>0</v>
      </c>
      <c r="AH6" s="6">
        <f>'Estructura Básica PPI'!AJ64</f>
        <v>31083968386</v>
      </c>
      <c r="AI6" s="6">
        <f>'Estructura Básica PPI'!AK64</f>
        <v>3601921856</v>
      </c>
      <c r="AJ6" s="6">
        <f>'Estructura Básica PPI'!AL64</f>
        <v>0</v>
      </c>
      <c r="AK6" s="6">
        <f>'Estructura Básica PPI'!AM64</f>
        <v>0</v>
      </c>
      <c r="AL6" s="6">
        <f>'Estructura Básica PPI'!AN64</f>
        <v>60318530.399999999</v>
      </c>
      <c r="AM6" s="6">
        <f>'Estructura Básica PPI'!AO64</f>
        <v>7419560056</v>
      </c>
      <c r="AN6" s="6">
        <f>'Estructura Básica PPI'!AP64</f>
        <v>0</v>
      </c>
      <c r="AO6" s="6">
        <f>'Estructura Básica PPI'!AQ64</f>
        <v>0</v>
      </c>
      <c r="AP6" s="6">
        <f>'Estructura Básica PPI'!AR64</f>
        <v>0</v>
      </c>
      <c r="AQ6" s="6">
        <f>'Estructura Básica PPI'!AS64</f>
        <v>0</v>
      </c>
      <c r="AR6" s="6">
        <f>'Estructura Básica PPI'!AT64</f>
        <v>0</v>
      </c>
      <c r="AS6" s="6">
        <f>'Estructura Básica PPI'!AU64</f>
        <v>31993132898</v>
      </c>
      <c r="AT6" s="6">
        <f>'Estructura Básica PPI'!AV64</f>
        <v>246056456583.10999</v>
      </c>
    </row>
    <row r="7" spans="1:46" ht="49.5" customHeight="1" x14ac:dyDescent="0.15">
      <c r="A7" s="5" t="str">
        <f>'Estructura Básica PPI'!C66</f>
        <v>Palmira, Territorio Planificado, Ordenado y Conectado.</v>
      </c>
      <c r="B7" s="6">
        <f>'Estructura Básica PPI'!D79</f>
        <v>1234411434</v>
      </c>
      <c r="C7" s="6">
        <f>'Estructura Básica PPI'!E79</f>
        <v>3308780342</v>
      </c>
      <c r="D7" s="6">
        <f>'Estructura Básica PPI'!F79</f>
        <v>0</v>
      </c>
      <c r="E7" s="6">
        <f>'Estructura Básica PPI'!G79</f>
        <v>0</v>
      </c>
      <c r="F7" s="6">
        <f>'Estructura Básica PPI'!H79</f>
        <v>0</v>
      </c>
      <c r="G7" s="6">
        <f>'Estructura Básica PPI'!I79</f>
        <v>0</v>
      </c>
      <c r="H7" s="6">
        <f>'Estructura Básica PPI'!J79</f>
        <v>0</v>
      </c>
      <c r="I7" s="6">
        <f>'Estructura Básica PPI'!K79</f>
        <v>0</v>
      </c>
      <c r="J7" s="6">
        <f>'Estructura Básica PPI'!L79</f>
        <v>0</v>
      </c>
      <c r="K7" s="6">
        <f>'Estructura Básica PPI'!M79</f>
        <v>0</v>
      </c>
      <c r="L7" s="6">
        <f>'Estructura Básica PPI'!N79</f>
        <v>70000000</v>
      </c>
      <c r="M7" s="6">
        <f>'Estructura Básica PPI'!O79</f>
        <v>1582437546</v>
      </c>
      <c r="N7" s="6">
        <f>'Estructura Básica PPI'!P79</f>
        <v>3408043752</v>
      </c>
      <c r="O7" s="6">
        <f>'Estructura Básica PPI'!Q79</f>
        <v>0</v>
      </c>
      <c r="P7" s="6">
        <f>'Estructura Básica PPI'!R79</f>
        <v>0</v>
      </c>
      <c r="Q7" s="6">
        <f>'Estructura Básica PPI'!S79</f>
        <v>0</v>
      </c>
      <c r="R7" s="6">
        <f>'Estructura Básica PPI'!T79</f>
        <v>0</v>
      </c>
      <c r="S7" s="6">
        <f>'Estructura Básica PPI'!U79</f>
        <v>0</v>
      </c>
      <c r="T7" s="6">
        <f>'Estructura Básica PPI'!V79</f>
        <v>0</v>
      </c>
      <c r="U7" s="6">
        <f>'Estructura Básica PPI'!W79</f>
        <v>60434336</v>
      </c>
      <c r="V7" s="6">
        <f>'Estructura Básica PPI'!X79</f>
        <v>0</v>
      </c>
      <c r="W7" s="6">
        <f>'Estructura Básica PPI'!Y79</f>
        <v>152100000</v>
      </c>
      <c r="X7" s="6">
        <f>'Estructura Básica PPI'!Z79</f>
        <v>2516039297</v>
      </c>
      <c r="Y7" s="6">
        <f>'Estructura Básica PPI'!AA79</f>
        <v>3510285065</v>
      </c>
      <c r="Z7" s="6">
        <f>'Estructura Básica PPI'!AB79</f>
        <v>0</v>
      </c>
      <c r="AA7" s="6">
        <f>'Estructura Básica PPI'!AC79</f>
        <v>0</v>
      </c>
      <c r="AB7" s="6">
        <f>'Estructura Básica PPI'!AD79</f>
        <v>0</v>
      </c>
      <c r="AC7" s="6">
        <f>'Estructura Básica PPI'!AE79</f>
        <v>0</v>
      </c>
      <c r="AD7" s="6">
        <f>'Estructura Básica PPI'!AF79</f>
        <v>0</v>
      </c>
      <c r="AE7" s="6">
        <f>'Estructura Básica PPI'!AG79</f>
        <v>0</v>
      </c>
      <c r="AF7" s="6">
        <f>'Estructura Básica PPI'!AH79</f>
        <v>60434336</v>
      </c>
      <c r="AG7" s="6">
        <f>'Estructura Básica PPI'!AI79</f>
        <v>0</v>
      </c>
      <c r="AH7" s="6">
        <f>'Estructura Básica PPI'!AJ79</f>
        <v>156663000</v>
      </c>
      <c r="AI7" s="6">
        <f>'Estructura Básica PPI'!AK79</f>
        <v>7382272494</v>
      </c>
      <c r="AJ7" s="6">
        <f>'Estructura Básica PPI'!AL79</f>
        <v>3615593617</v>
      </c>
      <c r="AK7" s="6">
        <f>'Estructura Básica PPI'!AM79</f>
        <v>0</v>
      </c>
      <c r="AL7" s="6">
        <f>'Estructura Básica PPI'!AN79</f>
        <v>0</v>
      </c>
      <c r="AM7" s="6">
        <f>'Estructura Básica PPI'!AO79</f>
        <v>0</v>
      </c>
      <c r="AN7" s="6">
        <f>'Estructura Básica PPI'!AP79</f>
        <v>0</v>
      </c>
      <c r="AO7" s="6">
        <f>'Estructura Básica PPI'!AQ79</f>
        <v>0</v>
      </c>
      <c r="AP7" s="6">
        <f>'Estructura Básica PPI'!AR79</f>
        <v>0</v>
      </c>
      <c r="AQ7" s="6">
        <f>'Estructura Básica PPI'!AS79</f>
        <v>0</v>
      </c>
      <c r="AR7" s="6">
        <f>'Estructura Básica PPI'!AT79</f>
        <v>0</v>
      </c>
      <c r="AS7" s="6">
        <f>'Estructura Básica PPI'!AU79</f>
        <v>161362980</v>
      </c>
      <c r="AT7" s="6">
        <f>'Estructura Básica PPI'!AV79</f>
        <v>27218858199</v>
      </c>
    </row>
    <row r="8" spans="1:46" ht="50.25" customHeight="1" x14ac:dyDescent="0.15">
      <c r="A8" s="5" t="str">
        <f>'Estructura Básica PPI'!C81</f>
        <v>Palmira, Territorio Seguro, Abierto y Bien Gobernado.</v>
      </c>
      <c r="B8" s="6">
        <f>'Estructura Básica PPI'!D104</f>
        <v>13211334153</v>
      </c>
      <c r="C8" s="6">
        <f>'Estructura Básica PPI'!E104</f>
        <v>0</v>
      </c>
      <c r="D8" s="6">
        <f>'Estructura Básica PPI'!F104</f>
        <v>0</v>
      </c>
      <c r="E8" s="6">
        <f>'Estructura Básica PPI'!G104</f>
        <v>0</v>
      </c>
      <c r="F8" s="6">
        <f>'Estructura Básica PPI'!H104</f>
        <v>0</v>
      </c>
      <c r="G8" s="6">
        <f>'Estructura Básica PPI'!I104</f>
        <v>0</v>
      </c>
      <c r="H8" s="6">
        <f>'Estructura Básica PPI'!J104</f>
        <v>0</v>
      </c>
      <c r="I8" s="6">
        <f>'Estructura Básica PPI'!K104</f>
        <v>0</v>
      </c>
      <c r="J8" s="6">
        <f>'Estructura Básica PPI'!L104</f>
        <v>0</v>
      </c>
      <c r="K8" s="6">
        <f>'Estructura Básica PPI'!M104</f>
        <v>0</v>
      </c>
      <c r="L8" s="6">
        <f>'Estructura Básica PPI'!N104</f>
        <v>6061581909</v>
      </c>
      <c r="M8" s="6">
        <f>'Estructura Básica PPI'!O104</f>
        <v>18553167449</v>
      </c>
      <c r="N8" s="6">
        <f>'Estructura Básica PPI'!P104</f>
        <v>0</v>
      </c>
      <c r="O8" s="6">
        <f>'Estructura Básica PPI'!Q104</f>
        <v>0</v>
      </c>
      <c r="P8" s="6">
        <f>'Estructura Básica PPI'!R104</f>
        <v>0</v>
      </c>
      <c r="Q8" s="6">
        <f>'Estructura Básica PPI'!S104</f>
        <v>0</v>
      </c>
      <c r="R8" s="6">
        <f>'Estructura Básica PPI'!T104</f>
        <v>0</v>
      </c>
      <c r="S8" s="6">
        <f>'Estructura Básica PPI'!U104</f>
        <v>0</v>
      </c>
      <c r="T8" s="6">
        <f>'Estructura Básica PPI'!V104</f>
        <v>0</v>
      </c>
      <c r="U8" s="6">
        <f>'Estructura Básica PPI'!W104</f>
        <v>810000000</v>
      </c>
      <c r="V8" s="6">
        <f>'Estructura Básica PPI'!X104</f>
        <v>0</v>
      </c>
      <c r="W8" s="6">
        <f>'Estructura Básica PPI'!Y104</f>
        <v>4253298594</v>
      </c>
      <c r="X8" s="6">
        <f>'Estructura Básica PPI'!Z104</f>
        <v>20013398662</v>
      </c>
      <c r="Y8" s="6">
        <f>'Estructura Básica PPI'!AA104</f>
        <v>0</v>
      </c>
      <c r="Z8" s="6">
        <f>'Estructura Básica PPI'!AB104</f>
        <v>0</v>
      </c>
      <c r="AA8" s="6">
        <f>'Estructura Básica PPI'!AC104</f>
        <v>0</v>
      </c>
      <c r="AB8" s="6">
        <f>'Estructura Básica PPI'!AD104</f>
        <v>0</v>
      </c>
      <c r="AC8" s="6">
        <f>'Estructura Básica PPI'!AE104</f>
        <v>0</v>
      </c>
      <c r="AD8" s="6">
        <f>'Estructura Básica PPI'!AF104</f>
        <v>0</v>
      </c>
      <c r="AE8" s="6">
        <f>'Estructura Básica PPI'!AG104</f>
        <v>0</v>
      </c>
      <c r="AF8" s="6">
        <f>'Estructura Básica PPI'!AH104</f>
        <v>15000000</v>
      </c>
      <c r="AG8" s="6">
        <f>'Estructura Básica PPI'!AI104</f>
        <v>0</v>
      </c>
      <c r="AH8" s="6">
        <f>'Estructura Básica PPI'!AJ104</f>
        <v>2891161473</v>
      </c>
      <c r="AI8" s="6">
        <f>'Estructura Básica PPI'!AK104</f>
        <v>18156762878</v>
      </c>
      <c r="AJ8" s="6">
        <f>'Estructura Básica PPI'!AL104</f>
        <v>0</v>
      </c>
      <c r="AK8" s="6">
        <f>'Estructura Básica PPI'!AM104</f>
        <v>0</v>
      </c>
      <c r="AL8" s="6">
        <f>'Estructura Básica PPI'!AN104</f>
        <v>0</v>
      </c>
      <c r="AM8" s="6">
        <f>'Estructura Básica PPI'!AO104</f>
        <v>0</v>
      </c>
      <c r="AN8" s="6">
        <f>'Estructura Básica PPI'!AP104</f>
        <v>0</v>
      </c>
      <c r="AO8" s="6">
        <f>'Estructura Básica PPI'!AQ104</f>
        <v>0</v>
      </c>
      <c r="AP8" s="6">
        <f>'Estructura Básica PPI'!AR104</f>
        <v>0</v>
      </c>
      <c r="AQ8" s="6">
        <f>'Estructura Básica PPI'!AS104</f>
        <v>20000000</v>
      </c>
      <c r="AR8" s="6">
        <f>'Estructura Básica PPI'!AT104</f>
        <v>0</v>
      </c>
      <c r="AS8" s="6">
        <f>'Estructura Básica PPI'!AU104</f>
        <v>2964986814</v>
      </c>
      <c r="AT8" s="6">
        <f>'Estructura Básica PPI'!AV104</f>
        <v>86950691932</v>
      </c>
    </row>
    <row r="9" spans="1:46" ht="23.25" customHeight="1" x14ac:dyDescent="0.15">
      <c r="A9" s="10" t="s">
        <v>127</v>
      </c>
      <c r="B9" s="11">
        <f t="shared" ref="B9:AT9" si="0">SUM(B4:B8)</f>
        <v>38258318033</v>
      </c>
      <c r="C9" s="11">
        <f t="shared" si="0"/>
        <v>3308782342</v>
      </c>
      <c r="D9" s="11">
        <f t="shared" si="0"/>
        <v>126174438747</v>
      </c>
      <c r="E9" s="11">
        <f t="shared" si="0"/>
        <v>44834389349.533585</v>
      </c>
      <c r="F9" s="11">
        <f t="shared" si="0"/>
        <v>9533089309</v>
      </c>
      <c r="G9" s="11">
        <f t="shared" si="0"/>
        <v>8681608717</v>
      </c>
      <c r="H9" s="11">
        <f t="shared" si="0"/>
        <v>841132557</v>
      </c>
      <c r="I9" s="11">
        <f t="shared" si="0"/>
        <v>0</v>
      </c>
      <c r="J9" s="11">
        <f t="shared" si="0"/>
        <v>3233449596</v>
      </c>
      <c r="K9" s="11">
        <f t="shared" si="0"/>
        <v>0</v>
      </c>
      <c r="L9" s="11">
        <f t="shared" si="0"/>
        <v>195752620104</v>
      </c>
      <c r="M9" s="11">
        <f t="shared" si="0"/>
        <v>38661328284.328453</v>
      </c>
      <c r="N9" s="11">
        <f t="shared" si="0"/>
        <v>3408045812</v>
      </c>
      <c r="O9" s="11">
        <f t="shared" si="0"/>
        <v>126980786575</v>
      </c>
      <c r="P9" s="11">
        <f t="shared" si="0"/>
        <v>46179421030.196404</v>
      </c>
      <c r="Q9" s="11">
        <f t="shared" si="0"/>
        <v>6993646956</v>
      </c>
      <c r="R9" s="11">
        <f t="shared" si="0"/>
        <v>8970489978.9599991</v>
      </c>
      <c r="S9" s="11">
        <f t="shared" si="0"/>
        <v>866366533.71000004</v>
      </c>
      <c r="T9" s="11">
        <f t="shared" si="0"/>
        <v>0</v>
      </c>
      <c r="U9" s="11">
        <f t="shared" si="0"/>
        <v>7008584487.1499996</v>
      </c>
      <c r="V9" s="11">
        <f t="shared" si="0"/>
        <v>0</v>
      </c>
      <c r="W9" s="11">
        <f t="shared" si="0"/>
        <v>120300788392.55</v>
      </c>
      <c r="X9" s="11">
        <f t="shared" si="0"/>
        <v>43381453939.817734</v>
      </c>
      <c r="Y9" s="11">
        <f t="shared" si="0"/>
        <v>3510287187</v>
      </c>
      <c r="Z9" s="11">
        <f t="shared" si="0"/>
        <v>131507103248</v>
      </c>
      <c r="AA9" s="11">
        <f t="shared" si="0"/>
        <v>47564803661.280556</v>
      </c>
      <c r="AB9" s="11">
        <f t="shared" si="0"/>
        <v>7203456364.71</v>
      </c>
      <c r="AC9" s="11">
        <f t="shared" si="0"/>
        <v>9239604677.6199989</v>
      </c>
      <c r="AD9" s="11">
        <f t="shared" si="0"/>
        <v>892357529.72130001</v>
      </c>
      <c r="AE9" s="11">
        <f t="shared" si="0"/>
        <v>0</v>
      </c>
      <c r="AF9" s="11">
        <f t="shared" si="0"/>
        <v>7183354378.3100004</v>
      </c>
      <c r="AG9" s="11">
        <f t="shared" si="0"/>
        <v>0</v>
      </c>
      <c r="AH9" s="11">
        <f t="shared" si="0"/>
        <v>122436760985.68651</v>
      </c>
      <c r="AI9" s="11">
        <f t="shared" si="0"/>
        <v>47267474970.56794</v>
      </c>
      <c r="AJ9" s="11">
        <f t="shared" si="0"/>
        <v>3615595803</v>
      </c>
      <c r="AK9" s="11">
        <f t="shared" si="0"/>
        <v>135186549292</v>
      </c>
      <c r="AL9" s="11">
        <f t="shared" si="0"/>
        <v>48991747770.869766</v>
      </c>
      <c r="AM9" s="11">
        <f t="shared" si="0"/>
        <v>7419560056</v>
      </c>
      <c r="AN9" s="11">
        <f t="shared" si="0"/>
        <v>9516792817.9799995</v>
      </c>
      <c r="AO9" s="11">
        <f t="shared" si="0"/>
        <v>919128255.612939</v>
      </c>
      <c r="AP9" s="11">
        <f t="shared" si="0"/>
        <v>0</v>
      </c>
      <c r="AQ9" s="11">
        <f t="shared" si="0"/>
        <v>5647159038</v>
      </c>
      <c r="AR9" s="11">
        <f t="shared" si="0"/>
        <v>0</v>
      </c>
      <c r="AS9" s="11">
        <f t="shared" si="0"/>
        <v>126025671136.48711</v>
      </c>
      <c r="AT9" s="11">
        <f t="shared" si="0"/>
        <v>1547496147917.0923</v>
      </c>
    </row>
    <row r="10" spans="1:46" ht="13.5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13.5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3.5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3.5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3.5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3.5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3.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3.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3.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3.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3.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3.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3.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3.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3.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3.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3.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3.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3.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3.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3.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3.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3.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3.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3.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3.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3.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3.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3.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3.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3.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3.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3.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3.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3.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3.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3.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3.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3.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3.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3.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3.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3.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3.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3.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3.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3.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3.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3.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3.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3.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3.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3.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3.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3.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3.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3.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3.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3.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3.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3.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3.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3.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3.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3.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3.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3.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3.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3.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3.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3.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3.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3.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3.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3.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3.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3.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3.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3.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3.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3.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3.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3.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3.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3.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3.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3.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3.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3.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3.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3.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t="13.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3.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t="13.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t="13.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t="13.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13.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t="13.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ht="13.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t="13.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t="13.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t="13.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ht="13.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ht="13.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3.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3.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3.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3.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3.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3.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3.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3.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3.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3.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3.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3.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3.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3.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3.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3.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3.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3.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3.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3.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3.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3.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3.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3.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3.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3.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3.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3.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3.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3.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3.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3.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3.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3.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3.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3.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3.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3.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3.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3.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3.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3.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3.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3.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3.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3.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3.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3.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3.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3.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3.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3.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3.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3.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3.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3.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3.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3.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3.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3.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3.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3.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3.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3.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3.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3.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3.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3.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3.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3.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3.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3.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3.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3.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3.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3.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3.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3.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3.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3.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3.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3.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3.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3.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3.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3.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3.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3.5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3.5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3.5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3.5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3.5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3.5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3.5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3.5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3.5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3.5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3.5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3.5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3.5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3.5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3.5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3.5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3.5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3.5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3.5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3.5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3.5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3.5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3.5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3.5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3.5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3.5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3.5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3.5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3.5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3.5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3.5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3.5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3.5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3.5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3.5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3.5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3.5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3.5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3.5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3.5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3.5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3.5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3.5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3.5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3.5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3.5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3.5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3.5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3.5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3.5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3.5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3.5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3.5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3.5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3.5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3.5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3.5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3.5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3.5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3.5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3.5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3.5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3.5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3.5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3.5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3.5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3.5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3.5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3.5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3.5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3.5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3.5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3.5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3.5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3.5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3.5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3.5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3.5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3.5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3.5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3.5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3.5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3.5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3.5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3.5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3.5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3.5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3.5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3.5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3.5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3.5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3.5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3.5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3.5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3.5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3.5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3.5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3.5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3.5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3.5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3.5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3.5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3.5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3.5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3.5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3.5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3.5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3.5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3.5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3.5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3.5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3.5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3.5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3.5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3.5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3.5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3.5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3.5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3.5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3.5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3.5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3.5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3.5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3.5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3.5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3.5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3.5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3.5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3.5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3.5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3.5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3.5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3.5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3.5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3.5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3.5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3.5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3.5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3.5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3.5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3.5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3.5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3.5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3.5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3.5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3.5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3.5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3.5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3.5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3.5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3.5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3.5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3.5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3.5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3.5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3.5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3.5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3.5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3.5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3.5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3.5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3.5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3.5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3.5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3.5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3.5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3.5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3.5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3.5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3.5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3.5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3.5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3.5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3.5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3.5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3.5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3.5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3.5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3.5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3.5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3.5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3.5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3.5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3.5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3.5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3.5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3.5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3.5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3.5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3.5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3.5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3.5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3.5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3.5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3.5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3.5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3.5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3.5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3.5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3.5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13.5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13.5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13.5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13.5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13.5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13.5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13.5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13.5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13.5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13.5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13.5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13.5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13.5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13.5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13.5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13.5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13.5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13.5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13.5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13.5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13.5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13.5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13.5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13.5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13.5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13.5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13.5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13.5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13.5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13.5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13.5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13.5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13.5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13.5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13.5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13.5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13.5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13.5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13.5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13.5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13.5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13.5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13.5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13.5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13.5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13.5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13.5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13.5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13.5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13.5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13.5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13.5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13.5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13.5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13.5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13.5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13.5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13.5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13.5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13.5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13.5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13.5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13.5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13.5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13.5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13.5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13.5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13.5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13.5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13.5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13.5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13.5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13.5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13.5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13.5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13.5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13.5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13.5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13.5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13.5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13.5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13.5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13.5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13.5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13.5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13.5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13.5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13.5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13.5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13.5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13.5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13.5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13.5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13.5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13.5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13.5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13.5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13.5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13.5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13.5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13.5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13.5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13.5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13.5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13.5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13.5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13.5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13.5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13.5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13.5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13.5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13.5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13.5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13.5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13.5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13.5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13.5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13.5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13.5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13.5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13.5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13.5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13.5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13.5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13.5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13.5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13.5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13.5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13.5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13.5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13.5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13.5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13.5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13.5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13.5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13.5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13.5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13.5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13.5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13.5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13.5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13.5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13.5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13.5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13.5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13.5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13.5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13.5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13.5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13.5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13.5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13.5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13.5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13.5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13.5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13.5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13.5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13.5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13.5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13.5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13.5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13.5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13.5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13.5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13.5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13.5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13.5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13.5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13.5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13.5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13.5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13.5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13.5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13.5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13.5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13.5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13.5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13.5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13.5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13.5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13.5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13.5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13.5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13.5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13.5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13.5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13.5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13.5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13.5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13.5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13.5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13.5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13.5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13.5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13.5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13.5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13.5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13.5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13.5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13.5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13.5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13.5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13.5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13.5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13.5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13.5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13.5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13.5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13.5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13.5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13.5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13.5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13.5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13.5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13.5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13.5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13.5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13.5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13.5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13.5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13.5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13.5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13.5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13.5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13.5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13.5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13.5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13.5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13.5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13.5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13.5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13.5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13.5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13.5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13.5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13.5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13.5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13.5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13.5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13.5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13.5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13.5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13.5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13.5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13.5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13.5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13.5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13.5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13.5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13.5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13.5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13.5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13.5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13.5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13.5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13.5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13.5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13.5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13.5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13.5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13.5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13.5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13.5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13.5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13.5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13.5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13.5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13.5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13.5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13.5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13.5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13.5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13.5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13.5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13.5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13.5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13.5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13.5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13.5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13.5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13.5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13.5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13.5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13.5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13.5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13.5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13.5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13.5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13.5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13.5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13.5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13.5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13.5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13.5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13.5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13.5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13.5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13.5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13.5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13.5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13.5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13.5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13.5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13.5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13.5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13.5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13.5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13.5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13.5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13.5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13.5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13.5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13.5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13.5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13.5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13.5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13.5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13.5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13.5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13.5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3.5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3.5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3.5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3.5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13.5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13.5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13.5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13.5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13.5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13.5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13.5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13.5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13.5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13.5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13.5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13.5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13.5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13.5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13.5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13.5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13.5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13.5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13.5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13.5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13.5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13.5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13.5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13.5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13.5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13.5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13.5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13.5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13.5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13.5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13.5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13.5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13.5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13.5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13.5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13.5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13.5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13.5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13.5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13.5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13.5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13.5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13.5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13.5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13.5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13.5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13.5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13.5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13.5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13.5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13.5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13.5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13.5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13.5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13.5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13.5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13.5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13.5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13.5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13.5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13.5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13.5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13.5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13.5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13.5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13.5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13.5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13.5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13.5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13.5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13.5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13.5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13.5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13.5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13.5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13.5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13.5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13.5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13.5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13.5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13.5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13.5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13.5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13.5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13.5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13.5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13.5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13.5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13.5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13.5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13.5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13.5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13.5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13.5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13.5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13.5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13.5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13.5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13.5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13.5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13.5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13.5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13.5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13.5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13.5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13.5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13.5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13.5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13.5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13.5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13.5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13.5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13.5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13.5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13.5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13.5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13.5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13.5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13.5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13.5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13.5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13.5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13.5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13.5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13.5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13.5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13.5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13.5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13.5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13.5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13.5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13.5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13.5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13.5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13.5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13.5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13.5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13.5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13.5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13.5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13.5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13.5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13.5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13.5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13.5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13.5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13.5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13.5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13.5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13.5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13.5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13.5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13.5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13.5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13.5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13.5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13.5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13.5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13.5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13.5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13.5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13.5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13.5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13.5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13.5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13.5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13.5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13.5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13.5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13.5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13.5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13.5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13.5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13.5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13.5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13.5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13.5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13.5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13.5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13.5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13.5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13.5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13.5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13.5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13.5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13.5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13.5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13.5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13.5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13.5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13.5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13.5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13.5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13.5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13.5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13.5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13.5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13.5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13.5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13.5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13.5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13.5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13.5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13.5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13.5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13.5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13.5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13.5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13.5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13.5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13.5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13.5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13.5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13.5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13.5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13.5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13.5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13.5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13.5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13.5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13.5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13.5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13.5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13.5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13.5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13.5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13.5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13.5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13.5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13.5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13.5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13.5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13.5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13.5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13.5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13.5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13.5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13.5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13.5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13.5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13.5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13.5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13.5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13.5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13.5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13.5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13.5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13.5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13.5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13.5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13.5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13.5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13.5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13.5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13.5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13.5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13.5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13.5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13.5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spans="1:46" ht="13.5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spans="1:46" ht="13.5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spans="1:46" ht="13.5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spans="1:46" ht="13.5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spans="1:46" ht="13.5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spans="1:46" ht="13.5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spans="1:46" ht="13.5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spans="1:46" ht="13.5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spans="1:46" ht="13.5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spans="1:46" ht="13.5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spans="1:46" ht="13.5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spans="1:46" ht="13.5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spans="1:46" ht="13.5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spans="1:46" ht="13.5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spans="1:46" ht="13.5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spans="1:46" ht="13.5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spans="1:46" ht="13.5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5">
    <mergeCell ref="B2:L2"/>
    <mergeCell ref="M2:W2"/>
    <mergeCell ref="X2:AH2"/>
    <mergeCell ref="AI2:AS2"/>
    <mergeCell ref="AT2:AT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 Básica PPI</vt:lpstr>
      <vt:lpstr>Consolidado 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ANA BEIBA MARQUEZ</cp:lastModifiedBy>
  <cp:revision/>
  <dcterms:created xsi:type="dcterms:W3CDTF">2020-04-28T23:03:53Z</dcterms:created>
  <dcterms:modified xsi:type="dcterms:W3CDTF">2020-05-03T23:20:42Z</dcterms:modified>
  <cp:category/>
  <cp:contentStatus/>
</cp:coreProperties>
</file>